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31" activeTab="0"/>
  </bookViews>
  <sheets>
    <sheet name="Instrucciones" sheetId="1" r:id="rId1"/>
    <sheet name="PORTADA" sheetId="2" r:id="rId2"/>
    <sheet name="Datos Administrativos" sheetId="3" r:id="rId3"/>
    <sheet name="Anexo II" sheetId="4" r:id="rId4"/>
    <sheet name="plan gestión" sheetId="5" r:id="rId5"/>
    <sheet name="Focos" sheetId="6" r:id="rId6"/>
    <sheet name="Anexo II-R" sheetId="7" r:id="rId7"/>
    <sheet name="plan gestión-R" sheetId="8" r:id="rId8"/>
    <sheet name="Focos-R" sheetId="9" r:id="rId9"/>
    <sheet name="Anexo II-R40" sheetId="10" r:id="rId10"/>
    <sheet name="plan gestión-R40" sheetId="11" r:id="rId11"/>
    <sheet name="Focos-R40" sheetId="12" r:id="rId12"/>
    <sheet name="Inversiones previstas" sheetId="13" r:id="rId13"/>
  </sheets>
  <definedNames>
    <definedName name="_xlnm.Print_Area" localSheetId="3">'Anexo II'!$A$1:$H$128</definedName>
    <definedName name="_xlnm.Print_Area" localSheetId="6">'Anexo II-R'!$A$1:$H$54</definedName>
    <definedName name="_xlnm.Print_Area" localSheetId="9">'Anexo II-R40'!$A$1:$H$58</definedName>
    <definedName name="_xlnm.Print_Area" localSheetId="2">'Datos Administrativos'!$A$1:$G$49</definedName>
    <definedName name="_xlnm.Print_Area" localSheetId="5">'Focos'!$A$1:$I$35</definedName>
    <definedName name="_xlnm.Print_Area" localSheetId="8">'Focos-R'!$A$1:$G$37</definedName>
    <definedName name="_xlnm.Print_Area" localSheetId="11">'Focos-R40'!$A$1:$G$37</definedName>
    <definedName name="_xlnm.Print_Area" localSheetId="0">'Instrucciones'!$A$1:$G$61</definedName>
    <definedName name="_xlnm.Print_Area" localSheetId="12">'Inversiones previstas'!$A$1:$G$49</definedName>
    <definedName name="_xlnm.Print_Area" localSheetId="4">'plan gestión'!$A$1:$G$122</definedName>
    <definedName name="_xlnm.Print_Area" localSheetId="7">'plan gestión-R'!$A$1:$G$130</definedName>
    <definedName name="_xlnm.Print_Area" localSheetId="10">'plan gestión-R40'!$A$1:$G$127</definedName>
    <definedName name="_xlnm.Print_Area" localSheetId="1">'PORTADA'!$A$1:$G$66</definedName>
    <definedName name="Reutiliza">#REF!</definedName>
    <definedName name="_xlnm.Print_Titles" localSheetId="3">'Anexo II'!$1:$7</definedName>
    <definedName name="_xlnm.Print_Titles" localSheetId="6">'Anexo II-R'!$1:$7</definedName>
    <definedName name="_xlnm.Print_Titles" localSheetId="9">'Anexo II-R40'!$1:$7</definedName>
    <definedName name="_xlnm.Print_Titles" localSheetId="0">'Instrucciones'!$1:$7</definedName>
    <definedName name="_xlnm.Print_Titles" localSheetId="4">'plan gestión'!$1:$7</definedName>
    <definedName name="_xlnm.Print_Titles" localSheetId="7">'plan gestión-R'!$1:$7</definedName>
    <definedName name="_xlnm.Print_Titles" localSheetId="10">'plan gestión-R40'!$1:$7</definedName>
    <definedName name="_xlnm.Print_Titles" localSheetId="1">'PORTADA'!$1:$7</definedName>
  </definedNames>
  <calcPr fullCalcOnLoad="1"/>
</workbook>
</file>

<file path=xl/comments11.xml><?xml version="1.0" encoding="utf-8"?>
<comments xmlns="http://schemas.openxmlformats.org/spreadsheetml/2006/main">
  <authors>
    <author>MDelHoyo</author>
    <author>pbenguria</author>
  </authors>
  <commentList>
    <comment ref="D50"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5" authorId="0">
      <text>
        <r>
          <rPr>
            <b/>
            <sz val="8"/>
            <rFont val="Tahoma"/>
            <family val="0"/>
          </rPr>
          <t>Compras anuales de disolvente que se utilizan en la instalación. Se incluyen los disolventes para limpieza de equipos</t>
        </r>
      </text>
    </comment>
    <comment ref="A56" authorId="0">
      <text>
        <r>
          <rPr>
            <b/>
            <sz val="8"/>
            <rFont val="Tahoma"/>
            <family val="0"/>
          </rPr>
          <t>Ejemplo: adhesivo que se reutiliza en la instalación en el periodo en que se realiza este balance</t>
        </r>
        <r>
          <rPr>
            <sz val="8"/>
            <rFont val="Tahoma"/>
            <family val="0"/>
          </rPr>
          <t xml:space="preserve">
</t>
        </r>
      </text>
    </comment>
    <comment ref="A57" authorId="0">
      <text>
        <r>
          <rPr>
            <b/>
            <sz val="8"/>
            <rFont val="Tahoma"/>
            <family val="0"/>
          </rPr>
          <t xml:space="preserve">Son las emisiones de COV´s por los focos, chimeneas </t>
        </r>
        <r>
          <rPr>
            <sz val="8"/>
            <rFont val="Tahoma"/>
            <family val="0"/>
          </rPr>
          <t xml:space="preserve">
</t>
        </r>
      </text>
    </comment>
    <comment ref="A58" authorId="0">
      <text>
        <r>
          <rPr>
            <b/>
            <sz val="8"/>
            <rFont val="Tahoma"/>
            <family val="0"/>
          </rPr>
          <t>Cantidad de disolvente perdido en el agua</t>
        </r>
        <r>
          <rPr>
            <sz val="8"/>
            <rFont val="Tahoma"/>
            <family val="0"/>
          </rPr>
          <t xml:space="preserve">
</t>
        </r>
      </text>
    </comment>
    <comment ref="A59" authorId="0">
      <text>
        <r>
          <rPr>
            <b/>
            <sz val="8"/>
            <rFont val="Tahoma"/>
            <family val="0"/>
          </rPr>
          <t>Cantidad de disolvente que permanece como contaminación o residuo en el producto</t>
        </r>
      </text>
    </comment>
    <comment ref="A60" authorId="0">
      <text>
        <r>
          <rPr>
            <b/>
            <sz val="8"/>
            <rFont val="Tahoma"/>
            <family val="0"/>
          </rPr>
          <t>Ejemplo: ventilación general a través de ventanas, puertas...</t>
        </r>
        <r>
          <rPr>
            <sz val="8"/>
            <rFont val="Tahoma"/>
            <family val="0"/>
          </rPr>
          <t xml:space="preserve">
</t>
        </r>
      </text>
    </comment>
    <comment ref="A61"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2" authorId="0">
      <text>
        <r>
          <rPr>
            <b/>
            <sz val="8"/>
            <rFont val="Tahoma"/>
            <family val="0"/>
          </rPr>
          <t>Por ejemplo: Disolvente contenido en los residuos de adhesivo gestionados</t>
        </r>
        <r>
          <rPr>
            <sz val="8"/>
            <rFont val="Tahoma"/>
            <family val="0"/>
          </rPr>
          <t xml:space="preserve">
</t>
        </r>
      </text>
    </comment>
    <comment ref="A63" authorId="0">
      <text>
        <r>
          <rPr>
            <b/>
            <sz val="8"/>
            <rFont val="Tahoma"/>
            <family val="0"/>
          </rPr>
          <t>Ejemplo: disolvente vendido como parte de productos o preparados en un recipiente hermético</t>
        </r>
      </text>
    </comment>
    <comment ref="A64" authorId="0">
      <text>
        <r>
          <rPr>
            <b/>
            <sz val="8"/>
            <rFont val="Tahoma"/>
            <family val="0"/>
          </rPr>
          <t>Ejemplo: adhesivo que se reutiliza en otro año que no sea el correspondiente a este balance</t>
        </r>
        <r>
          <rPr>
            <sz val="8"/>
            <rFont val="Tahoma"/>
            <family val="0"/>
          </rPr>
          <t xml:space="preserve">
</t>
        </r>
      </text>
    </comment>
    <comment ref="A65" authorId="1">
      <text>
        <r>
          <rPr>
            <b/>
            <sz val="8"/>
            <rFont val="Tahoma"/>
            <family val="0"/>
          </rPr>
          <t>Ejemplo: disolvente que se deposita en el suelo</t>
        </r>
        <r>
          <rPr>
            <sz val="8"/>
            <rFont val="Tahoma"/>
            <family val="0"/>
          </rPr>
          <t xml:space="preserve">
</t>
        </r>
      </text>
    </comment>
  </commentList>
</comments>
</file>

<file path=xl/comments12.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3.xml><?xml version="1.0" encoding="utf-8"?>
<comments xmlns="http://schemas.openxmlformats.org/spreadsheetml/2006/main">
  <authors>
    <author>MDelHoyo</author>
  </authors>
  <commentLis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36" authorId="0">
      <text>
        <r>
          <rPr>
            <b/>
            <sz val="8"/>
            <rFont val="Tahoma"/>
            <family val="0"/>
          </rPr>
          <t xml:space="preserve">ESTA  HOJA EXCEL ES PARA LA ACTIVIDAD 20, PERO PUEDE  HABER CASOS DE EMPRESAS QUE REALICEN MAS ACTIVIDADES. AQUÍ SE ESCRIBIRÁ EL NÚMERO DE ACTIVIDADES AFECTADAS PARA LA EMPRESA </t>
        </r>
        <r>
          <rPr>
            <sz val="8"/>
            <rFont val="Tahoma"/>
            <family val="0"/>
          </rPr>
          <t xml:space="preserve">
</t>
        </r>
      </text>
    </comment>
  </commentList>
</comments>
</file>

<file path=xl/comments4.xml><?xml version="1.0" encoding="utf-8"?>
<comments xmlns="http://schemas.openxmlformats.org/spreadsheetml/2006/main">
  <authors>
    <author>MDelHoyo</author>
  </authors>
  <commentList>
    <comment ref="G54" authorId="0">
      <text>
        <r>
          <rPr>
            <b/>
            <sz val="8"/>
            <rFont val="Tahoma"/>
            <family val="0"/>
          </rPr>
          <t>Valores límite de emisión que deben cumplir las instalaciones EXISTENTES que realicen la actividad 18 (utilizando equipo de reducción) a la que corresponde esta hoja excel</t>
        </r>
        <r>
          <rPr>
            <sz val="8"/>
            <rFont val="Tahoma"/>
            <family val="0"/>
          </rPr>
          <t xml:space="preserve">
 </t>
        </r>
      </text>
    </comment>
    <comment ref="C39" authorId="0">
      <text>
        <r>
          <rPr>
            <b/>
            <sz val="8"/>
            <rFont val="Tahoma"/>
            <family val="0"/>
          </rPr>
          <t xml:space="preserve">Valores límite de emisión que deben cumplir las instalaciones EXISTENTES que realicen la actividad 18 (sin utilizar equipo de reducción) a la que corresponde esta hoja excel
 </t>
        </r>
        <r>
          <rPr>
            <sz val="8"/>
            <rFont val="Tahoma"/>
            <family val="0"/>
          </rPr>
          <t xml:space="preserve">
</t>
        </r>
      </text>
    </comment>
    <comment ref="G79" authorId="0">
      <text>
        <r>
          <rPr>
            <b/>
            <sz val="8"/>
            <rFont val="Tahoma"/>
            <family val="0"/>
          </rPr>
          <t>Valores límite de emisión que deben cumplir las instalaciones NUEVAS que realicen la actividad 18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adhesivo gestionados</t>
        </r>
        <r>
          <rPr>
            <sz val="8"/>
            <rFont val="Tahoma"/>
            <family val="0"/>
          </rPr>
          <t xml:space="preserve">
</t>
        </r>
      </text>
    </comment>
    <comment ref="A52" authorId="0">
      <text>
        <r>
          <rPr>
            <b/>
            <sz val="8"/>
            <rFont val="Tahoma"/>
            <family val="0"/>
          </rPr>
          <t>Compras anuales de disolvente que se utilizan en la instalación. Se incluyen los disolventes para limpieza de equipos</t>
        </r>
      </text>
    </comment>
    <comment ref="A53" authorId="0">
      <text>
        <r>
          <rPr>
            <b/>
            <sz val="8"/>
            <rFont val="Tahoma"/>
            <family val="0"/>
          </rPr>
          <t>Ejemplo: adhesivo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Ejemplo: adhesivo que se reutiliza en otro año que no sea el correspondiente a este balance</t>
        </r>
        <r>
          <rPr>
            <sz val="8"/>
            <rFont val="Tahoma"/>
            <family val="0"/>
          </rPr>
          <t xml:space="preserve">
</t>
        </r>
      </text>
    </comment>
    <comment ref="A57" authorId="0">
      <text>
        <r>
          <rPr>
            <b/>
            <sz val="8"/>
            <rFont val="Tahoma"/>
            <family val="0"/>
          </rPr>
          <t>Ejemplo: ventilación general a través de ventanas, puertas...</t>
        </r>
        <r>
          <rPr>
            <sz val="8"/>
            <rFont val="Tahoma"/>
            <family val="0"/>
          </rPr>
          <t xml:space="preserve">
</t>
        </r>
      </text>
    </comment>
    <comment ref="A56" authorId="0">
      <text>
        <r>
          <rPr>
            <b/>
            <sz val="8"/>
            <rFont val="Tahoma"/>
            <family val="0"/>
          </rPr>
          <t>Cantidad de disolvente que permanece como contaminación o residuo en el producto</t>
        </r>
      </text>
    </comment>
    <comment ref="A55" authorId="0">
      <text>
        <r>
          <rPr>
            <b/>
            <sz val="8"/>
            <rFont val="Tahoma"/>
            <family val="0"/>
          </rPr>
          <t>Cantidad de disolvente perdido en el agua</t>
        </r>
        <r>
          <rPr>
            <sz val="8"/>
            <rFont val="Tahoma"/>
            <family val="0"/>
          </rPr>
          <t xml:space="preserve">
</t>
        </r>
      </text>
    </comment>
    <comment ref="A60" authorId="0">
      <text>
        <r>
          <rPr>
            <b/>
            <sz val="8"/>
            <rFont val="Tahoma"/>
            <family val="0"/>
          </rPr>
          <t>Ejemplo: disolvente vendido como parte de productos o preparados en un recipiente hermético</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 ref="B31" authorId="0">
      <text>
        <r>
          <rPr>
            <b/>
            <sz val="8"/>
            <rFont val="Tahoma"/>
            <family val="0"/>
          </rPr>
          <t>Concentraciones medidas en masa total de carbono.
En caso de mediciones en continuo, introducir la media anual en C1, C2 y C3, con el fin de poder calcular O1 y poder realizar el PGD. Conviene recordar que estas instalaciones han de reportar los datos de sus mediciones por separado.</t>
        </r>
      </text>
    </comment>
  </commentList>
</comments>
</file>

<file path=xl/comments8.xml><?xml version="1.0" encoding="utf-8"?>
<comments xmlns="http://schemas.openxmlformats.org/spreadsheetml/2006/main">
  <authors>
    <author>MDelHoyo</author>
    <author>pbenguria</author>
  </authors>
  <commentList>
    <comment ref="D53"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8" authorId="0">
      <text>
        <r>
          <rPr>
            <b/>
            <sz val="8"/>
            <rFont val="Tahoma"/>
            <family val="0"/>
          </rPr>
          <t>Compras anuales de disolvente que se utilizan en la instalación. Se incluyen los disolventes para limpieza de equipos</t>
        </r>
      </text>
    </comment>
    <comment ref="A59" authorId="0">
      <text>
        <r>
          <rPr>
            <b/>
            <sz val="8"/>
            <rFont val="Tahoma"/>
            <family val="0"/>
          </rPr>
          <t>Ejemplo: adhesivo que se reutiliza en la instalación en el periodo en que se realiza este balance</t>
        </r>
        <r>
          <rPr>
            <sz val="8"/>
            <rFont val="Tahoma"/>
            <family val="0"/>
          </rPr>
          <t xml:space="preserve">
</t>
        </r>
      </text>
    </comment>
    <comment ref="A60"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Cantidad de disolvente perdido en el agua</t>
        </r>
        <r>
          <rPr>
            <sz val="8"/>
            <rFont val="Tahoma"/>
            <family val="0"/>
          </rPr>
          <t xml:space="preserve">
</t>
        </r>
      </text>
    </comment>
    <comment ref="A62" authorId="0">
      <text>
        <r>
          <rPr>
            <b/>
            <sz val="8"/>
            <rFont val="Tahoma"/>
            <family val="0"/>
          </rPr>
          <t>Cantidad de disolvente que permanece como contaminación o residuo en el producto</t>
        </r>
      </text>
    </comment>
    <comment ref="A63" authorId="0">
      <text>
        <r>
          <rPr>
            <b/>
            <sz val="8"/>
            <rFont val="Tahoma"/>
            <family val="0"/>
          </rPr>
          <t>Ejemplo: ventilación general a través de ventanas, puertas...</t>
        </r>
        <r>
          <rPr>
            <sz val="8"/>
            <rFont val="Tahoma"/>
            <family val="0"/>
          </rPr>
          <t xml:space="preserve">
</t>
        </r>
      </text>
    </comment>
    <comment ref="A64"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5" authorId="0">
      <text>
        <r>
          <rPr>
            <b/>
            <sz val="8"/>
            <rFont val="Tahoma"/>
            <family val="0"/>
          </rPr>
          <t>Por ejemplo: Disolvente contenido en los residuos de adhesivo gestionados</t>
        </r>
        <r>
          <rPr>
            <sz val="8"/>
            <rFont val="Tahoma"/>
            <family val="0"/>
          </rPr>
          <t xml:space="preserve">
</t>
        </r>
      </text>
    </comment>
    <comment ref="A66" authorId="0">
      <text>
        <r>
          <rPr>
            <b/>
            <sz val="8"/>
            <rFont val="Tahoma"/>
            <family val="0"/>
          </rPr>
          <t>Ejemplo: disolvente vendido como parte de productos o preparados en un recipiente hermético</t>
        </r>
      </text>
    </comment>
    <comment ref="A67" authorId="0">
      <text>
        <r>
          <rPr>
            <b/>
            <sz val="8"/>
            <rFont val="Tahoma"/>
            <family val="0"/>
          </rPr>
          <t>Ejemplo: adhesivo que se reutiliza en otro año que no sea el correspondiente a este balance</t>
        </r>
        <r>
          <rPr>
            <sz val="8"/>
            <rFont val="Tahoma"/>
            <family val="0"/>
          </rPr>
          <t xml:space="preserve">
</t>
        </r>
      </text>
    </comment>
    <comment ref="A68" authorId="1">
      <text>
        <r>
          <rPr>
            <b/>
            <sz val="8"/>
            <rFont val="Tahoma"/>
            <family val="0"/>
          </rPr>
          <t>Ejemplo: disolvente que se deposita en el suelo</t>
        </r>
        <r>
          <rPr>
            <sz val="8"/>
            <rFont val="Tahoma"/>
            <family val="0"/>
          </rPr>
          <t xml:space="preserve">
</t>
        </r>
      </text>
    </comment>
  </commentList>
</comments>
</file>

<file path=xl/comments9.xml><?xml version="1.0" encoding="utf-8"?>
<comments xmlns="http://schemas.openxmlformats.org/spreadsheetml/2006/main">
  <authors>
    <author>MDelHoyo</author>
  </authors>
  <commentList>
    <comment ref="F31" authorId="0">
      <text>
        <r>
          <rPr>
            <b/>
            <sz val="8"/>
            <rFont val="Tahoma"/>
            <family val="0"/>
          </rPr>
          <t>kilogramos de Compuesto Orgánico Total</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A10" authorId="0">
      <text>
        <r>
          <rPr>
            <b/>
            <sz val="8"/>
            <rFont val="Tahoma"/>
            <family val="0"/>
          </rPr>
          <t>Rellenar el consumo de disolvente y nº de focos y pulsar "generar tabla de focos"</t>
        </r>
        <r>
          <rPr>
            <sz val="8"/>
            <rFont val="Tahoma"/>
            <family val="0"/>
          </rPr>
          <t xml:space="preserve">
</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sharedStrings.xml><?xml version="1.0" encoding="utf-8"?>
<sst xmlns="http://schemas.openxmlformats.org/spreadsheetml/2006/main" count="426" uniqueCount="207">
  <si>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</si>
  <si>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</si>
  <si>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</si>
  <si>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</si>
  <si>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</si>
  <si>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</si>
  <si>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</si>
  <si>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</si>
  <si>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</si>
  <si>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</si>
  <si>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</si>
  <si>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</si>
  <si>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</si>
  <si>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</si>
  <si>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</si>
  <si>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</si>
  <si>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</si>
  <si>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</si>
  <si>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</si>
  <si>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</si>
  <si>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</si>
  <si>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</si>
  <si>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</si>
  <si>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</si>
  <si>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</si>
  <si>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</si>
  <si>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</si>
  <si>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</si>
  <si>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</si>
  <si>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 xml:space="preserve">EMISIONES TOTALES </t>
  </si>
  <si>
    <t>Consumo de disolvente</t>
  </si>
  <si>
    <t>ENTRADA DE DISOLVENTES A LA INSTALACIÓN (I)</t>
  </si>
  <si>
    <t>I2 = Disolventes reutilizados</t>
  </si>
  <si>
    <t>ANEXO IV: PLAN DE GESTIÓN DE DISOLVENTES</t>
  </si>
  <si>
    <r>
      <t xml:space="preserve">Cumplimiento del Real Decreto 117/2003 para </t>
    </r>
    <r>
      <rPr>
        <b/>
        <i/>
        <sz val="12"/>
        <color indexed="62"/>
        <rFont val="Comic Sans MS"/>
        <family val="4"/>
      </rPr>
      <t>EMISIONES CONFINADAS</t>
    </r>
  </si>
  <si>
    <t>ANEXO II. VALORES LIMITE DE EMISIÓN</t>
  </si>
  <si>
    <t>OPCIÓN 1: ANEXO II: VALORES LIMITE DE EMISIÓN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</si>
  <si>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</si>
  <si>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</si>
  <si>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r>
      <t xml:space="preserve">INSTALACIONES QUE </t>
    </r>
    <r>
      <rPr>
        <b/>
        <u val="single"/>
        <sz val="16"/>
        <rFont val="Comic Sans MS"/>
        <family val="4"/>
      </rPr>
      <t>SÍ</t>
    </r>
    <r>
      <rPr>
        <b/>
        <sz val="16"/>
        <rFont val="Comic Sans MS"/>
        <family val="4"/>
      </rPr>
      <t xml:space="preserve"> UTILICEN SUSTANCIAS </t>
    </r>
  </si>
  <si>
    <t xml:space="preserve">        INSTALACIONES EXISTENTES</t>
  </si>
  <si>
    <t>(sistema de depuración de gases), como incineración, adsorción, absorción…</t>
  </si>
  <si>
    <t>Consumo =</t>
  </si>
  <si>
    <t>INSTALACIONES QUE UTILICEN COMPUESTOS R40</t>
  </si>
  <si>
    <t>INSTALACIONES QUE UTILICEN COMPUESTOS R45, R46, R49, R60, R61</t>
  </si>
  <si>
    <t xml:space="preserve">Instalaciones que utilizan sustancias o preparados que contienen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</si>
  <si>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</si>
  <si>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</si>
  <si>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</si>
  <si>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</si>
  <si>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</si>
  <si>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</si>
  <si>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</si>
  <si>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</si>
  <si>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</si>
  <si>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</si>
  <si>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</si>
  <si>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</si>
  <si>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</si>
  <si>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</si>
  <si>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</si>
  <si>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volvemos a la hoja "PORTADA" y pinchamos en Opción 1. Esto nos </t>
  </si>
  <si>
    <t xml:space="preserve">    sirve para saber si cumplimos o no con los valores limite de emisión</t>
  </si>
  <si>
    <t xml:space="preserve">Este plan de gestión se emplea cuando en una instalación se utilizan </t>
  </si>
  <si>
    <t>sustancias que tengan las siguientes frases de riesgo:</t>
  </si>
  <si>
    <t xml:space="preserve"> ANEXO II. VALORES LIMITE DE EMISIÓN</t>
  </si>
  <si>
    <t xml:space="preserve">            principales (modelo, fabricante, eficacia de reducción de COV’s..)</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</si>
  <si>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</si>
  <si>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</si>
  <si>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</si>
  <si>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</si>
  <si>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</si>
  <si>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</si>
  <si>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</si>
  <si>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</si>
  <si>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</si>
  <si>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</si>
  <si>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</si>
  <si>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</si>
  <si>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</si>
  <si>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</si>
  <si>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</si>
  <si>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</si>
  <si>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</si>
  <si>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kg COV/año</t>
  </si>
  <si>
    <t>Emisiones totales</t>
  </si>
  <si>
    <t xml:space="preserve">PARA VALORAR EL CUMPLIMIENTO DE LA LEGISLACIÓN, RELLENE EL </t>
  </si>
  <si>
    <t>ANEXO IV: PLAN DE GESTIÓN DE DISOLVENTES R40</t>
  </si>
  <si>
    <t>ANEXO IV: PLAN DE GESTIÓN DE DISOLVENTES R</t>
  </si>
  <si>
    <t>Nombre Foco:</t>
  </si>
  <si>
    <t>Tipo Instalación:</t>
  </si>
  <si>
    <t>Cumplimiento Legislación</t>
  </si>
  <si>
    <t>nº de Focos:</t>
  </si>
  <si>
    <t>Concentración (mg C/Nm3)</t>
  </si>
  <si>
    <t>Concentración (mg COV/Nm3)</t>
  </si>
  <si>
    <t>Kg COV/año</t>
  </si>
  <si>
    <t>Caudal Medio (Nm3/h)</t>
  </si>
  <si>
    <t>LOS DATOS QUE HA CUMPLIMENTADO</t>
  </si>
  <si>
    <t xml:space="preserve">LOS DATOS QUE HA CUMPLIMENTADO </t>
  </si>
  <si>
    <t xml:space="preserve">O1 = Emisiones atmosféricas de disolvente </t>
  </si>
  <si>
    <t xml:space="preserve">VALORES LÍMITE DE EMISIÓN </t>
  </si>
  <si>
    <t>nº horas funcionamiento</t>
  </si>
  <si>
    <t>nº de focos:</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</si>
  <si>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</si>
  <si>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</si>
  <si>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</si>
  <si>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</si>
  <si>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</si>
  <si>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 xml:space="preserve"> (mg C/Nm3)</t>
  </si>
  <si>
    <t>CONCENTRACIONES</t>
  </si>
  <si>
    <t xml:space="preserve">Incineración </t>
  </si>
  <si>
    <t>Otro equipo</t>
  </si>
  <si>
    <t xml:space="preserve">   (mg C/Nm3)</t>
  </si>
  <si>
    <t>de reducción</t>
  </si>
  <si>
    <t>Excepción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</si>
  <si>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</si>
  <si>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</si>
  <si>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</si>
  <si>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</si>
  <si>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</si>
  <si>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</si>
  <si>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</si>
  <si>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</si>
  <si>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</si>
  <si>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</si>
  <si>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</si>
  <si>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</si>
  <si>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</si>
  <si>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</si>
  <si>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</si>
  <si>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</si>
  <si>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</si>
  <si>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</si>
  <si>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</si>
  <si>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</si>
  <si>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Instrucciones:</t>
  </si>
  <si>
    <r>
      <t xml:space="preserve">CUMPLIMIENTO DEL REAL DECRETO 117/2003 PARA </t>
    </r>
    <r>
      <rPr>
        <b/>
        <i/>
        <sz val="12"/>
        <color indexed="62"/>
        <rFont val="Comic Sans MS"/>
        <family val="4"/>
      </rPr>
      <t>EMISIONES TOTALES</t>
    </r>
  </si>
  <si>
    <t>Opción 1</t>
  </si>
  <si>
    <t>Seleccionar el Foco, el Tipo de Instalación y a continuación pulsar Aceptar</t>
  </si>
  <si>
    <t xml:space="preserve">ACTIVIDAD </t>
  </si>
  <si>
    <t xml:space="preserve">Compuestos Orgánicos Volátiles carcinógenos, mutágenos o tóxicos </t>
  </si>
  <si>
    <t xml:space="preserve">para la reproducción (frases R45, R46, R49, R60 o R61) cuando </t>
  </si>
  <si>
    <t xml:space="preserve">el caudal másico de la suma de los compuestos sea mayor o igual </t>
  </si>
  <si>
    <t>a 10 g/h</t>
  </si>
  <si>
    <t>DATOS ADMINISTRATIVOS</t>
  </si>
  <si>
    <t>NOMBRE DE LA EMPRESA:</t>
  </si>
  <si>
    <t>DIRECCIÓN</t>
  </si>
  <si>
    <t>C.I.F.</t>
  </si>
  <si>
    <t>PERSONA DE CONTACTO:</t>
  </si>
  <si>
    <t>TELÉFONO:</t>
  </si>
  <si>
    <t>AÑO  ACTUAL</t>
  </si>
  <si>
    <t>RELLENAR LAS CASILLAS AMARILLAS</t>
  </si>
  <si>
    <t>TIPO DE INSTALACIÓN (EXISTENTE O NUEVA)</t>
  </si>
  <si>
    <t>OPCIÓN DE CUMPLIMIENTO (ANEXO II o ANEXO III)</t>
  </si>
  <si>
    <t>AÑO DEL BALANCE</t>
  </si>
  <si>
    <t xml:space="preserve"> Compuestos Orgánicos Volátiles Halogenados de frase R40, cuando </t>
  </si>
  <si>
    <t xml:space="preserve"> Instalaciones que utilizan sustancias o preparados que contienen </t>
  </si>
  <si>
    <t xml:space="preserve"> cuando el caudal másico de la suma de los compuestos sea mayor </t>
  </si>
  <si>
    <t xml:space="preserve"> o igual a 100 g/h</t>
  </si>
  <si>
    <t xml:space="preserve">sustancias que tengan contenido en compuestos orgánicos volátiles </t>
  </si>
  <si>
    <t>halogenados que tengan asignada la frase de riesgo:</t>
  </si>
  <si>
    <t>FAX:</t>
  </si>
  <si>
    <t>EMAIL:</t>
  </si>
  <si>
    <t xml:space="preserve">También se incluye las instalaciones que utilizan técnicas que permitan la </t>
  </si>
  <si>
    <t>reutilización del disolvente recuperado</t>
  </si>
  <si>
    <t>del disolvente recuperado</t>
  </si>
  <si>
    <t xml:space="preserve">EXCEPCIÓN: Instalaciones que utilizan técnicas que permitan la reutilización </t>
  </si>
  <si>
    <t xml:space="preserve">    que estén sombreadas en amarillo.  </t>
  </si>
  <si>
    <t xml:space="preserve">    para calcular las emisiones totales de la instalación, </t>
  </si>
  <si>
    <t xml:space="preserve">    Para acceder a ella se deberá "pinchar" en la opción elegida desde </t>
  </si>
  <si>
    <t xml:space="preserve">    Para ello habrá que rellenar UNICAMENTE las casillas</t>
  </si>
  <si>
    <t xml:space="preserve">        "Fabricación de productos farmacéuticos"</t>
  </si>
  <si>
    <t xml:space="preserve">    También hay que elegir el tipo de instalación (existente o nueva)</t>
  </si>
  <si>
    <t xml:space="preserve">    Para ello tendremos que elegir el tipo de instalación (exixtente o nueva)</t>
  </si>
  <si>
    <t>% de entrada de disolvente emitido como emisión total</t>
  </si>
  <si>
    <t xml:space="preserve">2º Existen dos posibilidades según que las materias primas contengan </t>
  </si>
  <si>
    <t xml:space="preserve">    sustancias de frases de riesgo o no.</t>
  </si>
  <si>
    <t xml:space="preserve">3º Para cada tipo de sustancia, la opción de cumplimiento del Real Decreto </t>
  </si>
  <si>
    <t xml:space="preserve">    117/2003 corresponde a Opción 1: Anexo II. Valores límite de emisión</t>
  </si>
  <si>
    <t xml:space="preserve">4º Se debe rellenar primero el plan de gestión de disolventes. </t>
  </si>
  <si>
    <t xml:space="preserve">5º Una vez rellenado el plan de gestión de disolventes, el cual nos sirve </t>
  </si>
  <si>
    <t xml:space="preserve">6º Existen comentarios adicionales sobre algunas casillas, que se </t>
  </si>
  <si>
    <t xml:space="preserve">    de la instalación y con la opción de cumplimiento elegida  por la empresa)</t>
  </si>
  <si>
    <t xml:space="preserve">    que se marcan en el Anexo II del Decreto de COV.</t>
  </si>
  <si>
    <t xml:space="preserve">         - Registro de emisiones en continuo (en su caso) </t>
  </si>
  <si>
    <r>
      <t>Elaborado por:</t>
    </r>
    <r>
      <rPr>
        <b/>
        <sz val="10"/>
        <rFont val="Comic Sans MS"/>
        <family val="4"/>
      </rPr>
      <t xml:space="preserve">  </t>
    </r>
  </si>
  <si>
    <t>REAL DECRETO COV  117/2003</t>
  </si>
  <si>
    <t xml:space="preserve">    OPCIONES DE CUMPLIMIENTO DEL DECRETO COV </t>
  </si>
  <si>
    <t>Real Decreto 117/2003 de COV</t>
  </si>
  <si>
    <t>Nº ACTIVIDADES AFECTADAS POR EL DECRETO DE COV</t>
  </si>
  <si>
    <t>COV(sistema de depuración de gases), como incineración, adsorción…</t>
  </si>
  <si>
    <t>Aquellas instalaciones que dispongan de algún sistema de reducción de COV</t>
  </si>
  <si>
    <t>O9 = Disolventes orgánicos liberados por otras vías</t>
  </si>
  <si>
    <t xml:space="preserve">7º En la hoja "inversiones previstas" se pueden describir, con meros efectos </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</si>
  <si>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</si>
  <si>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</si>
  <si>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</si>
  <si>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8º Este archivo se podrá cumplimentar (de acuerdo con las características  </t>
  </si>
  <si>
    <t xml:space="preserve">9º Junto al archivo cumplimentado se deberán enviar los siguientes </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</si>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</sst>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43">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sz val="10"/>
      <color indexed="10"/>
      <name val="Comic Sans MS"/>
      <family val="4"/>
    </font>
    <font>
      <b/>
      <i/>
      <sz val="10"/>
      <name val="Comic Sans MS"/>
      <family val="4"/>
    </font>
    <font>
      <b/>
      <sz val="8"/>
      <name val="Comic Sans MS"/>
      <family val="4"/>
    </font>
    <font>
      <sz val="10"/>
      <color indexed="62"/>
      <name val="Times New Roman"/>
      <family val="4"/>
    </font>
    <font>
      <sz val="12"/>
      <name val="Comic Sans MS"/>
      <family val="4"/>
    </font>
    <font>
      <sz val="8"/>
      <name val="Comic Sans MS"/>
      <family val="4"/>
    </font>
    <font>
      <b/>
      <sz val="11"/>
      <name val="Comic Sans MS"/>
      <family val="4"/>
    </font>
    <font>
      <b/>
      <sz val="6"/>
      <name val="Comic Sans MS"/>
      <family val="4"/>
    </font>
    <font>
      <b/>
      <sz val="14"/>
      <color indexed="10"/>
      <name val="Comic Sans MS"/>
      <family val="4"/>
    </font>
    <font>
      <b/>
      <u val="single"/>
      <sz val="11"/>
      <color indexed="62"/>
      <name val="Comic Sans MS"/>
      <family val="4"/>
    </font>
    <font>
      <b/>
      <sz val="11"/>
      <color indexed="10"/>
      <name val="Comic Sans MS"/>
      <family val="4"/>
    </font>
  </fonts>
  <fills count="11">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40"/>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38">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0" xfId="0" applyFill="1" applyBorder="1" applyAlignment="1">
      <alignment/>
    </xf>
    <xf numFmtId="0" fontId="0" fillId="7" borderId="9" xfId="0" applyFill="1" applyBorder="1" applyAlignment="1">
      <alignment/>
    </xf>
    <xf numFmtId="0" fontId="0" fillId="7" borderId="10" xfId="0" applyFill="1" applyBorder="1" applyAlignment="1">
      <alignment horizontal="center"/>
    </xf>
    <xf numFmtId="0" fontId="0" fillId="7" borderId="1" xfId="0" applyFill="1" applyBorder="1" applyAlignment="1">
      <alignment/>
    </xf>
    <xf numFmtId="0" fontId="0" fillId="7" borderId="11" xfId="0" applyFill="1" applyBorder="1" applyAlignment="1">
      <alignment/>
    </xf>
    <xf numFmtId="0" fontId="0" fillId="3" borderId="6" xfId="0" applyFill="1" applyBorder="1" applyAlignment="1">
      <alignment/>
    </xf>
    <xf numFmtId="0" fontId="12" fillId="0" borderId="0" xfId="0" applyFont="1" applyAlignment="1">
      <alignment/>
    </xf>
    <xf numFmtId="0" fontId="13" fillId="0" borderId="0" xfId="0" applyFont="1" applyAlignment="1">
      <alignment/>
    </xf>
    <xf numFmtId="0" fontId="12"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12"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15" fillId="8" borderId="5" xfId="0" applyFont="1" applyFill="1" applyBorder="1" applyAlignment="1">
      <alignment/>
    </xf>
    <xf numFmtId="0" fontId="16" fillId="8" borderId="6" xfId="0" applyFont="1" applyFill="1" applyBorder="1" applyAlignment="1">
      <alignment/>
    </xf>
    <xf numFmtId="0" fontId="16" fillId="8" borderId="7" xfId="0" applyFont="1" applyFill="1" applyBorder="1" applyAlignment="1">
      <alignment/>
    </xf>
    <xf numFmtId="0" fontId="17" fillId="8" borderId="8" xfId="0" applyFont="1" applyFill="1" applyBorder="1" applyAlignment="1">
      <alignment/>
    </xf>
    <xf numFmtId="0" fontId="18" fillId="8" borderId="0" xfId="0" applyFont="1" applyFill="1" applyBorder="1" applyAlignment="1">
      <alignment/>
    </xf>
    <xf numFmtId="0" fontId="18" fillId="8" borderId="9" xfId="0" applyFont="1" applyFill="1" applyBorder="1" applyAlignment="1">
      <alignment/>
    </xf>
    <xf numFmtId="0" fontId="19" fillId="0" borderId="0" xfId="16" applyFont="1" applyAlignment="1">
      <alignment/>
    </xf>
    <xf numFmtId="0" fontId="12" fillId="3" borderId="0" xfId="0" applyFont="1" applyFill="1" applyAlignment="1">
      <alignment/>
    </xf>
    <xf numFmtId="0" fontId="24" fillId="0" borderId="0" xfId="0" applyFont="1" applyAlignment="1">
      <alignment horizontal="center"/>
    </xf>
    <xf numFmtId="0" fontId="24"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4" fillId="0" borderId="8" xfId="0" applyFont="1" applyBorder="1" applyAlignment="1">
      <alignment/>
    </xf>
    <xf numFmtId="0" fontId="20" fillId="0" borderId="10" xfId="16" applyFont="1" applyBorder="1" applyAlignment="1">
      <alignment/>
    </xf>
    <xf numFmtId="0" fontId="23" fillId="9" borderId="0" xfId="0" applyFont="1" applyFill="1" applyAlignment="1">
      <alignment/>
    </xf>
    <xf numFmtId="0" fontId="0" fillId="9" borderId="0" xfId="0" applyFill="1" applyAlignment="1">
      <alignment/>
    </xf>
    <xf numFmtId="0" fontId="25" fillId="0" borderId="0" xfId="0" applyFont="1" applyBorder="1" applyAlignment="1">
      <alignment/>
    </xf>
    <xf numFmtId="0" fontId="26" fillId="0" borderId="8" xfId="0" applyFont="1" applyBorder="1" applyAlignment="1">
      <alignment/>
    </xf>
    <xf numFmtId="0" fontId="13"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3"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28" fillId="0" borderId="0" xfId="16" applyFont="1" applyBorder="1" applyAlignment="1">
      <alignment/>
    </xf>
    <xf numFmtId="0" fontId="10" fillId="0" borderId="0" xfId="0" applyFont="1" applyBorder="1" applyAlignment="1">
      <alignment/>
    </xf>
    <xf numFmtId="0" fontId="0" fillId="7" borderId="0" xfId="0" applyFill="1" applyAlignment="1">
      <alignment/>
    </xf>
    <xf numFmtId="0" fontId="25" fillId="9" borderId="0" xfId="0" applyFont="1" applyFill="1" applyAlignment="1">
      <alignment/>
    </xf>
    <xf numFmtId="0" fontId="25" fillId="0" borderId="0" xfId="0" applyFont="1" applyAlignment="1">
      <alignment/>
    </xf>
    <xf numFmtId="0" fontId="25"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5" fillId="7" borderId="8" xfId="0" applyFont="1" applyFill="1" applyBorder="1" applyAlignment="1">
      <alignment/>
    </xf>
    <xf numFmtId="0" fontId="25" fillId="7" borderId="10" xfId="0" applyFont="1" applyFill="1" applyBorder="1" applyAlignment="1">
      <alignment/>
    </xf>
    <xf numFmtId="0" fontId="25" fillId="7" borderId="0" xfId="0" applyFont="1" applyFill="1" applyAlignment="1">
      <alignment/>
    </xf>
    <xf numFmtId="0" fontId="25"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29" fillId="0" borderId="0" xfId="0" applyFont="1" applyAlignment="1">
      <alignment/>
    </xf>
    <xf numFmtId="169" fontId="0" fillId="0" borderId="0" xfId="19" applyAlignment="1">
      <alignment/>
    </xf>
    <xf numFmtId="169" fontId="0" fillId="0" borderId="0" xfId="19" applyAlignment="1">
      <alignment/>
    </xf>
    <xf numFmtId="0" fontId="30" fillId="0" borderId="0" xfId="16" applyFont="1" applyBorder="1" applyAlignment="1">
      <alignment/>
    </xf>
    <xf numFmtId="0" fontId="31" fillId="0" borderId="0" xfId="16" applyFont="1" applyBorder="1" applyAlignment="1">
      <alignment/>
    </xf>
    <xf numFmtId="0" fontId="20" fillId="0" borderId="0" xfId="16" applyFont="1" applyBorder="1" applyAlignment="1">
      <alignment/>
    </xf>
    <xf numFmtId="0" fontId="0" fillId="7" borderId="0" xfId="0" applyFont="1" applyFill="1" applyBorder="1" applyAlignment="1">
      <alignment/>
    </xf>
    <xf numFmtId="0" fontId="13" fillId="7" borderId="8" xfId="0" applyFont="1" applyFill="1" applyBorder="1" applyAlignment="1">
      <alignment/>
    </xf>
    <xf numFmtId="0" fontId="0" fillId="7" borderId="9" xfId="0" applyFont="1" applyFill="1" applyBorder="1" applyAlignment="1">
      <alignment/>
    </xf>
    <xf numFmtId="0" fontId="20" fillId="0" borderId="8" xfId="16" applyFont="1" applyBorder="1" applyAlignment="1">
      <alignment/>
    </xf>
    <xf numFmtId="0" fontId="12" fillId="10" borderId="0" xfId="0" applyFont="1" applyFill="1" applyAlignment="1">
      <alignment/>
    </xf>
    <xf numFmtId="0" fontId="0" fillId="10" borderId="0" xfId="0" applyFill="1" applyAlignment="1">
      <alignment/>
    </xf>
    <xf numFmtId="0" fontId="11" fillId="0" borderId="0" xfId="0" applyFont="1" applyAlignment="1">
      <alignment/>
    </xf>
    <xf numFmtId="0" fontId="7" fillId="0" borderId="0" xfId="0" applyFont="1" applyAlignment="1">
      <alignment horizontal="right"/>
    </xf>
    <xf numFmtId="0" fontId="33" fillId="0" borderId="5" xfId="0" applyFont="1" applyBorder="1" applyAlignment="1">
      <alignment/>
    </xf>
    <xf numFmtId="0" fontId="33" fillId="0" borderId="6" xfId="0" applyFont="1" applyBorder="1" applyAlignment="1">
      <alignment/>
    </xf>
    <xf numFmtId="0" fontId="33" fillId="0" borderId="7" xfId="0" applyFont="1" applyBorder="1" applyAlignment="1">
      <alignment/>
    </xf>
    <xf numFmtId="0" fontId="33" fillId="0" borderId="8" xfId="0" applyFont="1" applyBorder="1" applyAlignment="1">
      <alignment/>
    </xf>
    <xf numFmtId="0" fontId="33" fillId="0" borderId="0" xfId="0" applyFont="1" applyBorder="1" applyAlignment="1">
      <alignment/>
    </xf>
    <xf numFmtId="0" fontId="33" fillId="0" borderId="9" xfId="0" applyFont="1" applyBorder="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9" borderId="3" xfId="0" applyFill="1" applyBorder="1" applyAlignment="1">
      <alignment/>
    </xf>
    <xf numFmtId="0" fontId="0" fillId="9" borderId="4" xfId="0" applyFill="1" applyBorder="1" applyAlignment="1">
      <alignment/>
    </xf>
    <xf numFmtId="0" fontId="10" fillId="9" borderId="2" xfId="0" applyFont="1" applyFill="1" applyBorder="1" applyAlignment="1">
      <alignment horizontal="left"/>
    </xf>
    <xf numFmtId="0" fontId="11" fillId="0" borderId="5" xfId="0" applyFont="1" applyBorder="1" applyAlignment="1">
      <alignment/>
    </xf>
    <xf numFmtId="0" fontId="11" fillId="0" borderId="8" xfId="0" applyFont="1" applyBorder="1" applyAlignment="1">
      <alignment/>
    </xf>
    <xf numFmtId="0" fontId="11" fillId="0" borderId="0" xfId="0" applyFont="1" applyBorder="1" applyAlignment="1">
      <alignment/>
    </xf>
    <xf numFmtId="0" fontId="11" fillId="0" borderId="10" xfId="0" applyFont="1" applyBorder="1" applyAlignment="1">
      <alignment/>
    </xf>
    <xf numFmtId="0" fontId="25"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28"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0" fillId="3" borderId="6" xfId="16" applyFont="1" applyFill="1" applyBorder="1" applyAlignment="1">
      <alignment/>
    </xf>
    <xf numFmtId="0" fontId="12" fillId="0" borderId="0" xfId="0" applyFont="1" applyBorder="1" applyAlignment="1">
      <alignment/>
    </xf>
    <xf numFmtId="0" fontId="8" fillId="0" borderId="0" xfId="0" applyFont="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30" fillId="3" borderId="0" xfId="16" applyFont="1" applyFill="1" applyBorder="1" applyAlignment="1">
      <alignment/>
    </xf>
    <xf numFmtId="0" fontId="0" fillId="3" borderId="0" xfId="0" applyFill="1" applyAlignment="1">
      <alignment/>
    </xf>
    <xf numFmtId="0" fontId="36"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28" fillId="0" borderId="8" xfId="16" applyFont="1" applyBorder="1" applyAlignment="1">
      <alignment/>
    </xf>
    <xf numFmtId="0" fontId="11"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7" fillId="0" borderId="2" xfId="0" applyFont="1" applyBorder="1" applyAlignment="1">
      <alignment vertical="center"/>
    </xf>
    <xf numFmtId="0" fontId="37" fillId="0" borderId="4" xfId="0" applyFont="1" applyBorder="1" applyAlignment="1">
      <alignment vertical="center"/>
    </xf>
    <xf numFmtId="0" fontId="38"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0" fontId="9" fillId="0" borderId="0" xfId="0" applyFont="1" applyFill="1" applyBorder="1" applyAlignment="1">
      <alignment/>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17" xfId="0" applyBorder="1" applyAlignment="1">
      <alignment horizontal="center" vertical="center"/>
    </xf>
    <xf numFmtId="0" fontId="0" fillId="2" borderId="15" xfId="0" applyFill="1" applyBorder="1" applyAlignment="1">
      <alignment horizontal="center" vertical="center"/>
    </xf>
    <xf numFmtId="188" fontId="0" fillId="0" borderId="17" xfId="0" applyNumberFormat="1" applyBorder="1" applyAlignment="1">
      <alignment horizontal="center" vertical="center"/>
    </xf>
    <xf numFmtId="0" fontId="32" fillId="0" borderId="0" xfId="0" applyFont="1" applyFill="1" applyBorder="1" applyAlignment="1">
      <alignment/>
    </xf>
    <xf numFmtId="188" fontId="0" fillId="0" borderId="0" xfId="0" applyNumberFormat="1" applyFill="1" applyBorder="1" applyAlignment="1">
      <alignment horizontal="center"/>
    </xf>
    <xf numFmtId="0" fontId="11" fillId="6" borderId="30" xfId="0" applyFont="1" applyFill="1" applyBorder="1" applyAlignment="1">
      <alignment/>
    </xf>
    <xf numFmtId="0" fontId="34" fillId="0" borderId="0" xfId="0" applyFont="1" applyFill="1" applyBorder="1" applyAlignment="1">
      <alignment/>
    </xf>
    <xf numFmtId="0" fontId="11"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1" xfId="0" applyFont="1"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39" fillId="7" borderId="21" xfId="0" applyFont="1" applyFill="1" applyBorder="1" applyAlignment="1">
      <alignment/>
    </xf>
    <xf numFmtId="0" fontId="10" fillId="7" borderId="31" xfId="0" applyFont="1" applyFill="1" applyBorder="1" applyAlignment="1">
      <alignment/>
    </xf>
    <xf numFmtId="0" fontId="10" fillId="7" borderId="30" xfId="0" applyFont="1" applyFill="1" applyBorder="1" applyAlignment="1">
      <alignment horizontal="center"/>
    </xf>
    <xf numFmtId="0" fontId="39" fillId="7" borderId="5" xfId="0" applyFont="1" applyFill="1" applyBorder="1" applyAlignment="1">
      <alignment/>
    </xf>
    <xf numFmtId="0" fontId="10" fillId="7" borderId="10" xfId="0" applyFont="1" applyFill="1" applyBorder="1" applyAlignment="1">
      <alignment/>
    </xf>
    <xf numFmtId="0" fontId="10" fillId="7" borderId="30" xfId="0" applyFont="1" applyFill="1" applyBorder="1" applyAlignment="1">
      <alignment/>
    </xf>
    <xf numFmtId="0" fontId="10" fillId="7" borderId="11" xfId="0" applyFont="1" applyFill="1" applyBorder="1" applyAlignment="1">
      <alignment horizontal="center"/>
    </xf>
    <xf numFmtId="0" fontId="10" fillId="7" borderId="1" xfId="0" applyFont="1" applyFill="1" applyBorder="1" applyAlignment="1">
      <alignment horizontal="center"/>
    </xf>
    <xf numFmtId="0" fontId="25" fillId="9" borderId="2" xfId="0" applyFont="1" applyFill="1" applyBorder="1" applyAlignment="1">
      <alignment/>
    </xf>
    <xf numFmtId="0" fontId="25" fillId="7" borderId="0" xfId="0" applyFont="1" applyFill="1" applyBorder="1" applyAlignment="1">
      <alignment/>
    </xf>
    <xf numFmtId="188" fontId="0" fillId="0" borderId="27" xfId="0" applyNumberFormat="1" applyBorder="1" applyAlignment="1">
      <alignment/>
    </xf>
    <xf numFmtId="0" fontId="41" fillId="0" borderId="0" xfId="0" applyFont="1" applyAlignment="1">
      <alignment/>
    </xf>
    <xf numFmtId="0" fontId="9" fillId="0" borderId="0" xfId="0" applyFont="1" applyBorder="1" applyAlignment="1">
      <alignment/>
    </xf>
    <xf numFmtId="0" fontId="15" fillId="8" borderId="6" xfId="0" applyFont="1" applyFill="1" applyBorder="1" applyAlignment="1">
      <alignment horizontal="right"/>
    </xf>
    <xf numFmtId="0" fontId="15" fillId="8" borderId="6" xfId="0" applyFont="1" applyFill="1" applyBorder="1" applyAlignment="1">
      <alignment horizontal="left"/>
    </xf>
    <xf numFmtId="0" fontId="0" fillId="2" borderId="8" xfId="0" applyFill="1" applyBorder="1" applyAlignment="1">
      <alignment/>
    </xf>
    <xf numFmtId="0" fontId="26" fillId="0" borderId="0" xfId="0" applyFont="1" applyBorder="1" applyAlignment="1">
      <alignment/>
    </xf>
    <xf numFmtId="0" fontId="0" fillId="7" borderId="21" xfId="0" applyFill="1" applyBorder="1" applyAlignment="1">
      <alignment horizontal="center"/>
    </xf>
    <xf numFmtId="0" fontId="40" fillId="10" borderId="2" xfId="0" applyFont="1" applyFill="1" applyBorder="1" applyAlignment="1">
      <alignment/>
    </xf>
    <xf numFmtId="0" fontId="40" fillId="10" borderId="3" xfId="0" applyFont="1" applyFill="1" applyBorder="1" applyAlignment="1">
      <alignment/>
    </xf>
    <xf numFmtId="0" fontId="40" fillId="10" borderId="4" xfId="0" applyFont="1" applyFill="1" applyBorder="1" applyAlignment="1">
      <alignment/>
    </xf>
    <xf numFmtId="2" fontId="0" fillId="0" borderId="27" xfId="0" applyNumberFormat="1" applyBorder="1" applyAlignment="1">
      <alignment/>
    </xf>
    <xf numFmtId="191" fontId="0" fillId="0" borderId="0" xfId="15" applyFont="1" applyAlignment="1">
      <alignment/>
    </xf>
    <xf numFmtId="0" fontId="0" fillId="0" borderId="27" xfId="0" applyBorder="1" applyAlignment="1">
      <alignment/>
    </xf>
    <xf numFmtId="0" fontId="42" fillId="0" borderId="0" xfId="0" applyFont="1" applyAlignment="1">
      <alignment/>
    </xf>
    <xf numFmtId="0" fontId="10" fillId="9" borderId="2" xfId="0" applyFont="1" applyFill="1" applyBorder="1" applyAlignment="1">
      <alignment horizontal="center"/>
    </xf>
    <xf numFmtId="0" fontId="10" fillId="9" borderId="3" xfId="0" applyFont="1" applyFill="1" applyBorder="1" applyAlignment="1">
      <alignment horizontal="center"/>
    </xf>
    <xf numFmtId="0" fontId="10" fillId="9" borderId="7" xfId="0" applyFont="1" applyFill="1" applyBorder="1" applyAlignment="1">
      <alignment horizontal="center"/>
    </xf>
    <xf numFmtId="0" fontId="10" fillId="9" borderId="4" xfId="0" applyFont="1" applyFill="1" applyBorder="1" applyAlignment="1">
      <alignment horizontal="center"/>
    </xf>
    <xf numFmtId="0" fontId="0" fillId="0" borderId="28" xfId="0" applyBorder="1" applyAlignment="1">
      <alignment/>
    </xf>
    <xf numFmtId="0" fontId="0" fillId="0" borderId="29" xfId="0"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58.png" /><Relationship Id="rId3" Type="http://schemas.openxmlformats.org/officeDocument/2006/relationships/image" Target="../media/image59.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8.emf" /><Relationship Id="rId3" Type="http://schemas.openxmlformats.org/officeDocument/2006/relationships/image" Target="../media/image26.png" /><Relationship Id="rId4" Type="http://schemas.openxmlformats.org/officeDocument/2006/relationships/image" Target="../media/image58.png" /><Relationship Id="rId5" Type="http://schemas.openxmlformats.org/officeDocument/2006/relationships/image" Target="../media/image59.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4.jpeg" /><Relationship Id="rId3" Type="http://schemas.openxmlformats.org/officeDocument/2006/relationships/image" Target="../media/image32.jpeg" /><Relationship Id="rId4" Type="http://schemas.openxmlformats.org/officeDocument/2006/relationships/image" Target="../media/image10.emf" /><Relationship Id="rId5" Type="http://schemas.openxmlformats.org/officeDocument/2006/relationships/image" Target="../media/image46.emf" /><Relationship Id="rId6" Type="http://schemas.openxmlformats.org/officeDocument/2006/relationships/image" Target="../media/image19.emf" /><Relationship Id="rId7" Type="http://schemas.openxmlformats.org/officeDocument/2006/relationships/image" Target="../media/image12.emf" /><Relationship Id="rId8" Type="http://schemas.openxmlformats.org/officeDocument/2006/relationships/image" Target="../media/image39.emf" /><Relationship Id="rId9" Type="http://schemas.openxmlformats.org/officeDocument/2006/relationships/image" Target="../media/image47.emf" /><Relationship Id="rId10" Type="http://schemas.openxmlformats.org/officeDocument/2006/relationships/image" Target="../media/image35.emf" /><Relationship Id="rId11" Type="http://schemas.openxmlformats.org/officeDocument/2006/relationships/image" Target="../media/image45.emf" /><Relationship Id="rId12" Type="http://schemas.openxmlformats.org/officeDocument/2006/relationships/image" Target="../media/image11.emf" /><Relationship Id="rId13" Type="http://schemas.openxmlformats.org/officeDocument/2006/relationships/image" Target="../media/image34.emf" /><Relationship Id="rId14" Type="http://schemas.openxmlformats.org/officeDocument/2006/relationships/image" Target="../media/image21.jpeg" /><Relationship Id="rId15" Type="http://schemas.openxmlformats.org/officeDocument/2006/relationships/image" Target="../media/image57.jpeg" /><Relationship Id="rId16" Type="http://schemas.openxmlformats.org/officeDocument/2006/relationships/image" Target="../media/image53.jpeg" /><Relationship Id="rId17" Type="http://schemas.openxmlformats.org/officeDocument/2006/relationships/image" Target="../media/image22.jpeg" /><Relationship Id="rId18" Type="http://schemas.openxmlformats.org/officeDocument/2006/relationships/image" Target="../media/image33.jpeg" /><Relationship Id="rId19" Type="http://schemas.openxmlformats.org/officeDocument/2006/relationships/image" Target="../media/image26.png" /><Relationship Id="rId20" Type="http://schemas.openxmlformats.org/officeDocument/2006/relationships/image" Target="../media/image58.png" /><Relationship Id="rId21" Type="http://schemas.openxmlformats.org/officeDocument/2006/relationships/image" Target="../media/image5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6.emf" /><Relationship Id="rId2" Type="http://schemas.openxmlformats.org/officeDocument/2006/relationships/image" Target="../media/image5.emf" /><Relationship Id="rId3" Type="http://schemas.openxmlformats.org/officeDocument/2006/relationships/image" Target="../media/image26.png" /><Relationship Id="rId4" Type="http://schemas.openxmlformats.org/officeDocument/2006/relationships/image" Target="../media/image58.png" /><Relationship Id="rId5" Type="http://schemas.openxmlformats.org/officeDocument/2006/relationships/image" Target="../media/image59.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58.png" /><Relationship Id="rId3" Type="http://schemas.openxmlformats.org/officeDocument/2006/relationships/image" Target="../media/image5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60.jpeg" /><Relationship Id="rId3" Type="http://schemas.openxmlformats.org/officeDocument/2006/relationships/image" Target="../media/image26.png" /><Relationship Id="rId4" Type="http://schemas.openxmlformats.org/officeDocument/2006/relationships/image" Target="../media/image58.png" /><Relationship Id="rId5" Type="http://schemas.openxmlformats.org/officeDocument/2006/relationships/image" Target="../media/image59.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58.png" /><Relationship Id="rId3" Type="http://schemas.openxmlformats.org/officeDocument/2006/relationships/image" Target="../media/image59.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49.emf" /><Relationship Id="rId3" Type="http://schemas.openxmlformats.org/officeDocument/2006/relationships/image" Target="../media/image26.png" /><Relationship Id="rId4" Type="http://schemas.openxmlformats.org/officeDocument/2006/relationships/image" Target="../media/image58.png" /><Relationship Id="rId5" Type="http://schemas.openxmlformats.org/officeDocument/2006/relationships/image" Target="../media/image5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4.jpeg" /><Relationship Id="rId3" Type="http://schemas.openxmlformats.org/officeDocument/2006/relationships/image" Target="../media/image32.jpeg" /><Relationship Id="rId4" Type="http://schemas.openxmlformats.org/officeDocument/2006/relationships/image" Target="../media/image14.emf" /><Relationship Id="rId5" Type="http://schemas.openxmlformats.org/officeDocument/2006/relationships/image" Target="../media/image28.emf" /><Relationship Id="rId6" Type="http://schemas.openxmlformats.org/officeDocument/2006/relationships/image" Target="../media/image41.emf" /><Relationship Id="rId7" Type="http://schemas.openxmlformats.org/officeDocument/2006/relationships/image" Target="../media/image25.emf" /><Relationship Id="rId8" Type="http://schemas.openxmlformats.org/officeDocument/2006/relationships/image" Target="../media/image2.emf" /><Relationship Id="rId9" Type="http://schemas.openxmlformats.org/officeDocument/2006/relationships/image" Target="../media/image18.emf" /><Relationship Id="rId10" Type="http://schemas.openxmlformats.org/officeDocument/2006/relationships/image" Target="../media/image55.emf" /><Relationship Id="rId11" Type="http://schemas.openxmlformats.org/officeDocument/2006/relationships/image" Target="../media/image1.emf" /><Relationship Id="rId12" Type="http://schemas.openxmlformats.org/officeDocument/2006/relationships/image" Target="../media/image7.emf" /><Relationship Id="rId13" Type="http://schemas.openxmlformats.org/officeDocument/2006/relationships/image" Target="../media/image43.emf" /><Relationship Id="rId14" Type="http://schemas.openxmlformats.org/officeDocument/2006/relationships/image" Target="../media/image21.jpeg" /><Relationship Id="rId15" Type="http://schemas.openxmlformats.org/officeDocument/2006/relationships/image" Target="../media/image57.jpeg" /><Relationship Id="rId16" Type="http://schemas.openxmlformats.org/officeDocument/2006/relationships/image" Target="../media/image53.jpeg" /><Relationship Id="rId17" Type="http://schemas.openxmlformats.org/officeDocument/2006/relationships/image" Target="../media/image22.jpeg" /><Relationship Id="rId18" Type="http://schemas.openxmlformats.org/officeDocument/2006/relationships/image" Target="../media/image33.jpeg" /><Relationship Id="rId19" Type="http://schemas.openxmlformats.org/officeDocument/2006/relationships/image" Target="../media/image26.png" /><Relationship Id="rId20" Type="http://schemas.openxmlformats.org/officeDocument/2006/relationships/image" Target="../media/image58.png" /><Relationship Id="rId21" Type="http://schemas.openxmlformats.org/officeDocument/2006/relationships/image" Target="../media/image59.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6.emf" /><Relationship Id="rId3" Type="http://schemas.openxmlformats.org/officeDocument/2006/relationships/image" Target="../media/image52.emf" /><Relationship Id="rId4" Type="http://schemas.openxmlformats.org/officeDocument/2006/relationships/image" Target="../media/image38.emf" /><Relationship Id="rId5" Type="http://schemas.openxmlformats.org/officeDocument/2006/relationships/image" Target="../media/image54.emf" /><Relationship Id="rId6" Type="http://schemas.openxmlformats.org/officeDocument/2006/relationships/image" Target="../media/image26.png" /><Relationship Id="rId7" Type="http://schemas.openxmlformats.org/officeDocument/2006/relationships/image" Target="../media/image58.png" /><Relationship Id="rId8" Type="http://schemas.openxmlformats.org/officeDocument/2006/relationships/image" Target="../media/image59.jpeg"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48.emf" /><Relationship Id="rId3" Type="http://schemas.openxmlformats.org/officeDocument/2006/relationships/image" Target="../media/image26.png" /><Relationship Id="rId4" Type="http://schemas.openxmlformats.org/officeDocument/2006/relationships/image" Target="../media/image58.png" /><Relationship Id="rId5" Type="http://schemas.openxmlformats.org/officeDocument/2006/relationships/image" Target="../media/image59.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4.jpeg" /><Relationship Id="rId3" Type="http://schemas.openxmlformats.org/officeDocument/2006/relationships/image" Target="../media/image32.jpeg" /><Relationship Id="rId4" Type="http://schemas.openxmlformats.org/officeDocument/2006/relationships/image" Target="../media/image27.emf" /><Relationship Id="rId5" Type="http://schemas.openxmlformats.org/officeDocument/2006/relationships/image" Target="../media/image17.emf" /><Relationship Id="rId6" Type="http://schemas.openxmlformats.org/officeDocument/2006/relationships/image" Target="../media/image20.emf" /><Relationship Id="rId7" Type="http://schemas.openxmlformats.org/officeDocument/2006/relationships/image" Target="../media/image16.emf" /><Relationship Id="rId8" Type="http://schemas.openxmlformats.org/officeDocument/2006/relationships/image" Target="../media/image44.emf" /><Relationship Id="rId9" Type="http://schemas.openxmlformats.org/officeDocument/2006/relationships/image" Target="../media/image51.emf" /><Relationship Id="rId10" Type="http://schemas.openxmlformats.org/officeDocument/2006/relationships/image" Target="../media/image31.emf" /><Relationship Id="rId11" Type="http://schemas.openxmlformats.org/officeDocument/2006/relationships/image" Target="../media/image42.emf" /><Relationship Id="rId12" Type="http://schemas.openxmlformats.org/officeDocument/2006/relationships/image" Target="../media/image29.emf" /><Relationship Id="rId13" Type="http://schemas.openxmlformats.org/officeDocument/2006/relationships/image" Target="../media/image23.emf" /><Relationship Id="rId14" Type="http://schemas.openxmlformats.org/officeDocument/2006/relationships/image" Target="../media/image21.jpeg" /><Relationship Id="rId15" Type="http://schemas.openxmlformats.org/officeDocument/2006/relationships/image" Target="../media/image57.jpeg" /><Relationship Id="rId16" Type="http://schemas.openxmlformats.org/officeDocument/2006/relationships/image" Target="../media/image53.jpeg" /><Relationship Id="rId17" Type="http://schemas.openxmlformats.org/officeDocument/2006/relationships/image" Target="../media/image22.jpeg" /><Relationship Id="rId18" Type="http://schemas.openxmlformats.org/officeDocument/2006/relationships/image" Target="../media/image33.jpeg" /><Relationship Id="rId19" Type="http://schemas.openxmlformats.org/officeDocument/2006/relationships/image" Target="../media/image26.png" /><Relationship Id="rId20" Type="http://schemas.openxmlformats.org/officeDocument/2006/relationships/image" Target="../media/image58.png" /><Relationship Id="rId21" Type="http://schemas.openxmlformats.org/officeDocument/2006/relationships/image" Target="../media/image59.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0.emf" /><Relationship Id="rId2" Type="http://schemas.openxmlformats.org/officeDocument/2006/relationships/image" Target="../media/image37.emf" /><Relationship Id="rId3" Type="http://schemas.openxmlformats.org/officeDocument/2006/relationships/image" Target="../media/image26.png" /><Relationship Id="rId4" Type="http://schemas.openxmlformats.org/officeDocument/2006/relationships/image" Target="../media/image58.png" /><Relationship Id="rId5" Type="http://schemas.openxmlformats.org/officeDocument/2006/relationships/image" Target="../media/image5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171450</xdr:colOff>
      <xdr:row>2</xdr:row>
      <xdr:rowOff>38100</xdr:rowOff>
    </xdr:to>
    <xdr:pic>
      <xdr:nvPicPr>
        <xdr:cNvPr id="3" name="Picture 7"/>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28575</xdr:colOff>
      <xdr:row>0</xdr:row>
      <xdr:rowOff>38100</xdr:rowOff>
    </xdr:from>
    <xdr:to>
      <xdr:col>6</xdr:col>
      <xdr:colOff>952500</xdr:colOff>
      <xdr:row>2</xdr:row>
      <xdr:rowOff>190500</xdr:rowOff>
    </xdr:to>
    <xdr:pic>
      <xdr:nvPicPr>
        <xdr:cNvPr id="4" name="Picture 8"/>
        <xdr:cNvPicPr preferRelativeResize="1">
          <a:picLocks noChangeAspect="1"/>
        </xdr:cNvPicPr>
      </xdr:nvPicPr>
      <xdr:blipFill>
        <a:blip r:embed="rId2"/>
        <a:stretch>
          <a:fillRect/>
        </a:stretch>
      </xdr:blipFill>
      <xdr:spPr>
        <a:xfrm>
          <a:off x="6086475" y="38100"/>
          <a:ext cx="923925" cy="533400"/>
        </a:xfrm>
        <a:prstGeom prst="rect">
          <a:avLst/>
        </a:prstGeom>
        <a:noFill/>
        <a:ln w="9525" cmpd="sng">
          <a:noFill/>
        </a:ln>
      </xdr:spPr>
    </xdr:pic>
    <xdr:clientData/>
  </xdr:twoCellAnchor>
  <xdr:twoCellAnchor>
    <xdr:from>
      <xdr:col>5</xdr:col>
      <xdr:colOff>114300</xdr:colOff>
      <xdr:row>0</xdr:row>
      <xdr:rowOff>47625</xdr:rowOff>
    </xdr:from>
    <xdr:to>
      <xdr:col>5</xdr:col>
      <xdr:colOff>942975</xdr:colOff>
      <xdr:row>2</xdr:row>
      <xdr:rowOff>200025</xdr:rowOff>
    </xdr:to>
    <xdr:pic>
      <xdr:nvPicPr>
        <xdr:cNvPr id="5" name="Picture 9"/>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162550" y="47625"/>
          <a:ext cx="8286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885825</xdr:colOff>
      <xdr:row>5</xdr:row>
      <xdr:rowOff>142875</xdr:rowOff>
    </xdr:to>
    <xdr:sp>
      <xdr:nvSpPr>
        <xdr:cNvPr id="1" name="TextBox 1"/>
        <xdr:cNvSpPr txBox="1">
          <a:spLocks noChangeArrowheads="1"/>
        </xdr:cNvSpPr>
      </xdr:nvSpPr>
      <xdr:spPr>
        <a:xfrm>
          <a:off x="19050" y="685800"/>
          <a:ext cx="59436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0</xdr:colOff>
      <xdr:row>34</xdr:row>
      <xdr:rowOff>142875</xdr:rowOff>
    </xdr:from>
    <xdr:to>
      <xdr:col>2</xdr:col>
      <xdr:colOff>723900</xdr:colOff>
      <xdr:row>36</xdr:row>
      <xdr:rowOff>0</xdr:rowOff>
    </xdr:to>
    <xdr:pic>
      <xdr:nvPicPr>
        <xdr:cNvPr id="2" name="ListBox1"/>
        <xdr:cNvPicPr preferRelativeResize="1">
          <a:picLocks noChangeAspect="1"/>
        </xdr:cNvPicPr>
      </xdr:nvPicPr>
      <xdr:blipFill>
        <a:blip r:embed="rId1"/>
        <a:stretch>
          <a:fillRect/>
        </a:stretch>
      </xdr:blipFill>
      <xdr:spPr>
        <a:xfrm>
          <a:off x="838200" y="7353300"/>
          <a:ext cx="1733550" cy="238125"/>
        </a:xfrm>
        <a:prstGeom prst="rect">
          <a:avLst/>
        </a:prstGeom>
        <a:noFill/>
        <a:ln w="9525" cmpd="sng">
          <a:noFill/>
        </a:ln>
      </xdr:spPr>
    </xdr:pic>
    <xdr:clientData/>
  </xdr:twoCellAnchor>
  <xdr:twoCellAnchor editAs="oneCell">
    <xdr:from>
      <xdr:col>3</xdr:col>
      <xdr:colOff>581025</xdr:colOff>
      <xdr:row>34</xdr:row>
      <xdr:rowOff>152400</xdr:rowOff>
    </xdr:from>
    <xdr:to>
      <xdr:col>5</xdr:col>
      <xdr:colOff>333375</xdr:colOff>
      <xdr:row>36</xdr:row>
      <xdr:rowOff>133350</xdr:rowOff>
    </xdr:to>
    <xdr:pic>
      <xdr:nvPicPr>
        <xdr:cNvPr id="3" name="CommandButton1"/>
        <xdr:cNvPicPr preferRelativeResize="1">
          <a:picLocks noChangeAspect="1"/>
        </xdr:cNvPicPr>
      </xdr:nvPicPr>
      <xdr:blipFill>
        <a:blip r:embed="rId2"/>
        <a:stretch>
          <a:fillRect/>
        </a:stretch>
      </xdr:blipFill>
      <xdr:spPr>
        <a:xfrm>
          <a:off x="3267075" y="7362825"/>
          <a:ext cx="1428750" cy="3619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5"/>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6</xdr:col>
      <xdr:colOff>533400</xdr:colOff>
      <xdr:row>0</xdr:row>
      <xdr:rowOff>28575</xdr:rowOff>
    </xdr:from>
    <xdr:to>
      <xdr:col>7</xdr:col>
      <xdr:colOff>552450</xdr:colOff>
      <xdr:row>2</xdr:row>
      <xdr:rowOff>180975</xdr:rowOff>
    </xdr:to>
    <xdr:pic>
      <xdr:nvPicPr>
        <xdr:cNvPr id="5" name="Picture 6"/>
        <xdr:cNvPicPr preferRelativeResize="1">
          <a:picLocks noChangeAspect="1"/>
        </xdr:cNvPicPr>
      </xdr:nvPicPr>
      <xdr:blipFill>
        <a:blip r:embed="rId4"/>
        <a:stretch>
          <a:fillRect/>
        </a:stretch>
      </xdr:blipFill>
      <xdr:spPr>
        <a:xfrm>
          <a:off x="5610225" y="28575"/>
          <a:ext cx="923925" cy="533400"/>
        </a:xfrm>
        <a:prstGeom prst="rect">
          <a:avLst/>
        </a:prstGeom>
        <a:noFill/>
        <a:ln w="9525" cmpd="sng">
          <a:noFill/>
        </a:ln>
      </xdr:spPr>
    </xdr:pic>
    <xdr:clientData/>
  </xdr:twoCellAnchor>
  <xdr:twoCellAnchor>
    <xdr:from>
      <xdr:col>5</xdr:col>
      <xdr:colOff>333375</xdr:colOff>
      <xdr:row>0</xdr:row>
      <xdr:rowOff>38100</xdr:rowOff>
    </xdr:from>
    <xdr:to>
      <xdr:col>6</xdr:col>
      <xdr:colOff>447675</xdr:colOff>
      <xdr:row>2</xdr:row>
      <xdr:rowOff>190500</xdr:rowOff>
    </xdr:to>
    <xdr:pic>
      <xdr:nvPicPr>
        <xdr:cNvPr id="6" name="Picture 7"/>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171450</xdr:rowOff>
    </xdr:from>
    <xdr:to>
      <xdr:col>6</xdr:col>
      <xdr:colOff>685800</xdr:colOff>
      <xdr:row>48</xdr:row>
      <xdr:rowOff>9525</xdr:rowOff>
    </xdr:to>
    <xdr:sp>
      <xdr:nvSpPr>
        <xdr:cNvPr id="1" name="Rectangle 1"/>
        <xdr:cNvSpPr>
          <a:spLocks/>
        </xdr:cNvSpPr>
      </xdr:nvSpPr>
      <xdr:spPr>
        <a:xfrm>
          <a:off x="152400" y="31623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41</xdr:row>
      <xdr:rowOff>38100</xdr:rowOff>
    </xdr:from>
    <xdr:to>
      <xdr:col>2</xdr:col>
      <xdr:colOff>752475</xdr:colOff>
      <xdr:row>44</xdr:row>
      <xdr:rowOff>171450</xdr:rowOff>
    </xdr:to>
    <xdr:pic>
      <xdr:nvPicPr>
        <xdr:cNvPr id="3" name="Picture 9"/>
        <xdr:cNvPicPr preferRelativeResize="1">
          <a:picLocks noChangeAspect="1"/>
        </xdr:cNvPicPr>
      </xdr:nvPicPr>
      <xdr:blipFill>
        <a:blip r:embed="rId1"/>
        <a:stretch>
          <a:fillRect/>
        </a:stretch>
      </xdr:blipFill>
      <xdr:spPr>
        <a:xfrm>
          <a:off x="1438275" y="8191500"/>
          <a:ext cx="1200150" cy="704850"/>
        </a:xfrm>
        <a:prstGeom prst="rect">
          <a:avLst/>
        </a:prstGeom>
        <a:noFill/>
        <a:ln w="9525" cmpd="sng">
          <a:noFill/>
        </a:ln>
      </xdr:spPr>
    </xdr:pic>
    <xdr:clientData/>
  </xdr:twoCellAnchor>
  <xdr:twoCellAnchor editAs="oneCell">
    <xdr:from>
      <xdr:col>4</xdr:col>
      <xdr:colOff>781050</xdr:colOff>
      <xdr:row>18</xdr:row>
      <xdr:rowOff>28575</xdr:rowOff>
    </xdr:from>
    <xdr:to>
      <xdr:col>6</xdr:col>
      <xdr:colOff>171450</xdr:colOff>
      <xdr:row>23</xdr:row>
      <xdr:rowOff>76200</xdr:rowOff>
    </xdr:to>
    <xdr:pic>
      <xdr:nvPicPr>
        <xdr:cNvPr id="4" name="Picture 13"/>
        <xdr:cNvPicPr preferRelativeResize="1">
          <a:picLocks noChangeAspect="1"/>
        </xdr:cNvPicPr>
      </xdr:nvPicPr>
      <xdr:blipFill>
        <a:blip r:embed="rId2"/>
        <a:stretch>
          <a:fillRect/>
        </a:stretch>
      </xdr:blipFill>
      <xdr:spPr>
        <a:xfrm>
          <a:off x="4619625" y="3781425"/>
          <a:ext cx="1276350" cy="1000125"/>
        </a:xfrm>
        <a:prstGeom prst="rect">
          <a:avLst/>
        </a:prstGeom>
        <a:noFill/>
        <a:ln w="9525" cmpd="sng">
          <a:noFill/>
        </a:ln>
      </xdr:spPr>
    </xdr:pic>
    <xdr:clientData/>
  </xdr:twoCellAnchor>
  <xdr:twoCellAnchor editAs="oneCell">
    <xdr:from>
      <xdr:col>0</xdr:col>
      <xdr:colOff>933450</xdr:colOff>
      <xdr:row>20</xdr:row>
      <xdr:rowOff>85725</xdr:rowOff>
    </xdr:from>
    <xdr:to>
      <xdr:col>2</xdr:col>
      <xdr:colOff>95250</xdr:colOff>
      <xdr:row>25</xdr:row>
      <xdr:rowOff>57150</xdr:rowOff>
    </xdr:to>
    <xdr:pic>
      <xdr:nvPicPr>
        <xdr:cNvPr id="5" name="Picture 17"/>
        <xdr:cNvPicPr preferRelativeResize="1">
          <a:picLocks noChangeAspect="1"/>
        </xdr:cNvPicPr>
      </xdr:nvPicPr>
      <xdr:blipFill>
        <a:blip r:embed="rId3"/>
        <a:stretch>
          <a:fillRect/>
        </a:stretch>
      </xdr:blipFill>
      <xdr:spPr>
        <a:xfrm>
          <a:off x="933450" y="4219575"/>
          <a:ext cx="1047750" cy="942975"/>
        </a:xfrm>
        <a:prstGeom prst="rect">
          <a:avLst/>
        </a:prstGeom>
        <a:noFill/>
        <a:ln w="9525" cmpd="sng">
          <a:noFill/>
        </a:ln>
      </xdr:spPr>
    </xdr:pic>
    <xdr:clientData/>
  </xdr:twoCellAnchor>
  <xdr:twoCellAnchor>
    <xdr:from>
      <xdr:col>2</xdr:col>
      <xdr:colOff>790575</xdr:colOff>
      <xdr:row>21</xdr:row>
      <xdr:rowOff>85725</xdr:rowOff>
    </xdr:from>
    <xdr:to>
      <xdr:col>3</xdr:col>
      <xdr:colOff>19050</xdr:colOff>
      <xdr:row>28</xdr:row>
      <xdr:rowOff>133350</xdr:rowOff>
    </xdr:to>
    <xdr:sp>
      <xdr:nvSpPr>
        <xdr:cNvPr id="6" name="Line 19"/>
        <xdr:cNvSpPr>
          <a:spLocks/>
        </xdr:cNvSpPr>
      </xdr:nvSpPr>
      <xdr:spPr>
        <a:xfrm flipH="1" flipV="1">
          <a:off x="2676525" y="4410075"/>
          <a:ext cx="238125" cy="14001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23</xdr:row>
      <xdr:rowOff>0</xdr:rowOff>
    </xdr:from>
    <xdr:to>
      <xdr:col>2</xdr:col>
      <xdr:colOff>914400</xdr:colOff>
      <xdr:row>25</xdr:row>
      <xdr:rowOff>9525</xdr:rowOff>
    </xdr:to>
    <xdr:sp>
      <xdr:nvSpPr>
        <xdr:cNvPr id="7" name="Line 20"/>
        <xdr:cNvSpPr>
          <a:spLocks/>
        </xdr:cNvSpPr>
      </xdr:nvSpPr>
      <xdr:spPr>
        <a:xfrm flipH="1" flipV="1">
          <a:off x="1914525" y="470535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23</xdr:row>
      <xdr:rowOff>57150</xdr:rowOff>
    </xdr:from>
    <xdr:to>
      <xdr:col>5</xdr:col>
      <xdr:colOff>152400</xdr:colOff>
      <xdr:row>28</xdr:row>
      <xdr:rowOff>152400</xdr:rowOff>
    </xdr:to>
    <xdr:sp>
      <xdr:nvSpPr>
        <xdr:cNvPr id="8" name="Line 21"/>
        <xdr:cNvSpPr>
          <a:spLocks/>
        </xdr:cNvSpPr>
      </xdr:nvSpPr>
      <xdr:spPr>
        <a:xfrm flipV="1">
          <a:off x="3924300" y="4762500"/>
          <a:ext cx="1009650" cy="10668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142875</xdr:colOff>
      <xdr:row>31</xdr:row>
      <xdr:rowOff>133350</xdr:rowOff>
    </xdr:from>
    <xdr:to>
      <xdr:col>5</xdr:col>
      <xdr:colOff>142875</xdr:colOff>
      <xdr:row>31</xdr:row>
      <xdr:rowOff>133350</xdr:rowOff>
    </xdr:to>
    <xdr:sp>
      <xdr:nvSpPr>
        <xdr:cNvPr id="9" name="Line 22"/>
        <xdr:cNvSpPr>
          <a:spLocks/>
        </xdr:cNvSpPr>
      </xdr:nvSpPr>
      <xdr:spPr>
        <a:xfrm flipV="1">
          <a:off x="3981450" y="6381750"/>
          <a:ext cx="94297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31</xdr:row>
      <xdr:rowOff>104775</xdr:rowOff>
    </xdr:from>
    <xdr:to>
      <xdr:col>2</xdr:col>
      <xdr:colOff>466725</xdr:colOff>
      <xdr:row>31</xdr:row>
      <xdr:rowOff>104775</xdr:rowOff>
    </xdr:to>
    <xdr:sp>
      <xdr:nvSpPr>
        <xdr:cNvPr id="10" name="Line 23"/>
        <xdr:cNvSpPr>
          <a:spLocks/>
        </xdr:cNvSpPr>
      </xdr:nvSpPr>
      <xdr:spPr>
        <a:xfrm>
          <a:off x="1524000" y="6353175"/>
          <a:ext cx="82867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37</xdr:row>
      <xdr:rowOff>19050</xdr:rowOff>
    </xdr:from>
    <xdr:to>
      <xdr:col>2</xdr:col>
      <xdr:colOff>857250</xdr:colOff>
      <xdr:row>41</xdr:row>
      <xdr:rowOff>47625</xdr:rowOff>
    </xdr:to>
    <xdr:sp>
      <xdr:nvSpPr>
        <xdr:cNvPr id="11" name="Line 24"/>
        <xdr:cNvSpPr>
          <a:spLocks/>
        </xdr:cNvSpPr>
      </xdr:nvSpPr>
      <xdr:spPr>
        <a:xfrm flipH="1">
          <a:off x="2095500" y="7410450"/>
          <a:ext cx="64770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37</xdr:row>
      <xdr:rowOff>19050</xdr:rowOff>
    </xdr:from>
    <xdr:to>
      <xdr:col>4</xdr:col>
      <xdr:colOff>295275</xdr:colOff>
      <xdr:row>40</xdr:row>
      <xdr:rowOff>152400</xdr:rowOff>
    </xdr:to>
    <xdr:sp>
      <xdr:nvSpPr>
        <xdr:cNvPr id="12" name="Line 25"/>
        <xdr:cNvSpPr>
          <a:spLocks/>
        </xdr:cNvSpPr>
      </xdr:nvSpPr>
      <xdr:spPr>
        <a:xfrm>
          <a:off x="3495675" y="741045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152400</xdr:colOff>
      <xdr:row>33</xdr:row>
      <xdr:rowOff>123825</xdr:rowOff>
    </xdr:from>
    <xdr:to>
      <xdr:col>5</xdr:col>
      <xdr:colOff>38100</xdr:colOff>
      <xdr:row>33</xdr:row>
      <xdr:rowOff>123825</xdr:rowOff>
    </xdr:to>
    <xdr:sp>
      <xdr:nvSpPr>
        <xdr:cNvPr id="13" name="Line 26"/>
        <xdr:cNvSpPr>
          <a:spLocks/>
        </xdr:cNvSpPr>
      </xdr:nvSpPr>
      <xdr:spPr>
        <a:xfrm>
          <a:off x="3990975" y="6753225"/>
          <a:ext cx="82867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114300</xdr:rowOff>
    </xdr:from>
    <xdr:to>
      <xdr:col>5</xdr:col>
      <xdr:colOff>57150</xdr:colOff>
      <xdr:row>38</xdr:row>
      <xdr:rowOff>123825</xdr:rowOff>
    </xdr:to>
    <xdr:sp>
      <xdr:nvSpPr>
        <xdr:cNvPr id="14" name="Line 27"/>
        <xdr:cNvSpPr>
          <a:spLocks/>
        </xdr:cNvSpPr>
      </xdr:nvSpPr>
      <xdr:spPr>
        <a:xfrm>
          <a:off x="4838700" y="674370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38</xdr:row>
      <xdr:rowOff>123825</xdr:rowOff>
    </xdr:from>
    <xdr:to>
      <xdr:col>5</xdr:col>
      <xdr:colOff>57150</xdr:colOff>
      <xdr:row>38</xdr:row>
      <xdr:rowOff>123825</xdr:rowOff>
    </xdr:to>
    <xdr:sp>
      <xdr:nvSpPr>
        <xdr:cNvPr id="15" name="Line 28"/>
        <xdr:cNvSpPr>
          <a:spLocks/>
        </xdr:cNvSpPr>
      </xdr:nvSpPr>
      <xdr:spPr>
        <a:xfrm flipH="1">
          <a:off x="3924300" y="770572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38</xdr:row>
      <xdr:rowOff>133350</xdr:rowOff>
    </xdr:from>
    <xdr:to>
      <xdr:col>3</xdr:col>
      <xdr:colOff>676275</xdr:colOff>
      <xdr:row>38</xdr:row>
      <xdr:rowOff>133350</xdr:rowOff>
    </xdr:to>
    <xdr:sp>
      <xdr:nvSpPr>
        <xdr:cNvPr id="16" name="Line 29"/>
        <xdr:cNvSpPr>
          <a:spLocks/>
        </xdr:cNvSpPr>
      </xdr:nvSpPr>
      <xdr:spPr>
        <a:xfrm flipH="1">
          <a:off x="2562225" y="771525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38</xdr:row>
      <xdr:rowOff>123825</xdr:rowOff>
    </xdr:from>
    <xdr:to>
      <xdr:col>2</xdr:col>
      <xdr:colOff>371475</xdr:colOff>
      <xdr:row>38</xdr:row>
      <xdr:rowOff>123825</xdr:rowOff>
    </xdr:to>
    <xdr:sp>
      <xdr:nvSpPr>
        <xdr:cNvPr id="17" name="Line 30"/>
        <xdr:cNvSpPr>
          <a:spLocks/>
        </xdr:cNvSpPr>
      </xdr:nvSpPr>
      <xdr:spPr>
        <a:xfrm flipH="1">
          <a:off x="1828800" y="770572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1</xdr:col>
      <xdr:colOff>885825</xdr:colOff>
      <xdr:row>38</xdr:row>
      <xdr:rowOff>114300</xdr:rowOff>
    </xdr:to>
    <xdr:sp>
      <xdr:nvSpPr>
        <xdr:cNvPr id="18" name="Line 31"/>
        <xdr:cNvSpPr>
          <a:spLocks/>
        </xdr:cNvSpPr>
      </xdr:nvSpPr>
      <xdr:spPr>
        <a:xfrm flipV="1">
          <a:off x="1828800" y="675322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485775</xdr:colOff>
      <xdr:row>33</xdr:row>
      <xdr:rowOff>133350</xdr:rowOff>
    </xdr:to>
    <xdr:sp>
      <xdr:nvSpPr>
        <xdr:cNvPr id="19" name="Line 32"/>
        <xdr:cNvSpPr>
          <a:spLocks/>
        </xdr:cNvSpPr>
      </xdr:nvSpPr>
      <xdr:spPr>
        <a:xfrm>
          <a:off x="1828800" y="6753225"/>
          <a:ext cx="542925"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37</xdr:row>
      <xdr:rowOff>180975</xdr:rowOff>
    </xdr:from>
    <xdr:to>
      <xdr:col>5</xdr:col>
      <xdr:colOff>609600</xdr:colOff>
      <xdr:row>38</xdr:row>
      <xdr:rowOff>0</xdr:rowOff>
    </xdr:to>
    <xdr:sp>
      <xdr:nvSpPr>
        <xdr:cNvPr id="20" name="Line 33"/>
        <xdr:cNvSpPr>
          <a:spLocks/>
        </xdr:cNvSpPr>
      </xdr:nvSpPr>
      <xdr:spPr>
        <a:xfrm flipV="1">
          <a:off x="4838700" y="7572375"/>
          <a:ext cx="5524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142875</xdr:colOff>
      <xdr:row>21</xdr:row>
      <xdr:rowOff>85725</xdr:rowOff>
    </xdr:from>
    <xdr:to>
      <xdr:col>3</xdr:col>
      <xdr:colOff>704850</xdr:colOff>
      <xdr:row>23</xdr:row>
      <xdr:rowOff>28575</xdr:rowOff>
    </xdr:to>
    <xdr:pic>
      <xdr:nvPicPr>
        <xdr:cNvPr id="21" name="CommandButton10"/>
        <xdr:cNvPicPr preferRelativeResize="1">
          <a:picLocks noChangeAspect="1"/>
        </xdr:cNvPicPr>
      </xdr:nvPicPr>
      <xdr:blipFill>
        <a:blip r:embed="rId4"/>
        <a:stretch>
          <a:fillRect/>
        </a:stretch>
      </xdr:blipFill>
      <xdr:spPr>
        <a:xfrm>
          <a:off x="3038475" y="4410075"/>
          <a:ext cx="561975" cy="323850"/>
        </a:xfrm>
        <a:prstGeom prst="rect">
          <a:avLst/>
        </a:prstGeom>
        <a:noFill/>
        <a:ln w="9525" cmpd="sng">
          <a:noFill/>
        </a:ln>
      </xdr:spPr>
    </xdr:pic>
    <xdr:clientData/>
  </xdr:twoCellAnchor>
  <xdr:twoCellAnchor editAs="oneCell">
    <xdr:from>
      <xdr:col>5</xdr:col>
      <xdr:colOff>504825</xdr:colOff>
      <xdr:row>23</xdr:row>
      <xdr:rowOff>66675</xdr:rowOff>
    </xdr:from>
    <xdr:to>
      <xdr:col>6</xdr:col>
      <xdr:colOff>514350</xdr:colOff>
      <xdr:row>24</xdr:row>
      <xdr:rowOff>161925</xdr:rowOff>
    </xdr:to>
    <xdr:pic>
      <xdr:nvPicPr>
        <xdr:cNvPr id="22" name="CommandButton6"/>
        <xdr:cNvPicPr preferRelativeResize="1">
          <a:picLocks noChangeAspect="1"/>
        </xdr:cNvPicPr>
      </xdr:nvPicPr>
      <xdr:blipFill>
        <a:blip r:embed="rId5"/>
        <a:stretch>
          <a:fillRect/>
        </a:stretch>
      </xdr:blipFill>
      <xdr:spPr>
        <a:xfrm>
          <a:off x="5286375" y="4772025"/>
          <a:ext cx="952500" cy="304800"/>
        </a:xfrm>
        <a:prstGeom prst="rect">
          <a:avLst/>
        </a:prstGeom>
        <a:noFill/>
        <a:ln w="9525" cmpd="sng">
          <a:noFill/>
        </a:ln>
      </xdr:spPr>
    </xdr:pic>
    <xdr:clientData/>
  </xdr:twoCellAnchor>
  <xdr:twoCellAnchor editAs="oneCell">
    <xdr:from>
      <xdr:col>5</xdr:col>
      <xdr:colOff>800100</xdr:colOff>
      <xdr:row>33</xdr:row>
      <xdr:rowOff>114300</xdr:rowOff>
    </xdr:from>
    <xdr:to>
      <xdr:col>6</xdr:col>
      <xdr:colOff>581025</xdr:colOff>
      <xdr:row>35</xdr:row>
      <xdr:rowOff>57150</xdr:rowOff>
    </xdr:to>
    <xdr:pic>
      <xdr:nvPicPr>
        <xdr:cNvPr id="23" name="CommandButton1"/>
        <xdr:cNvPicPr preferRelativeResize="1">
          <a:picLocks noChangeAspect="1"/>
        </xdr:cNvPicPr>
      </xdr:nvPicPr>
      <xdr:blipFill>
        <a:blip r:embed="rId6"/>
        <a:stretch>
          <a:fillRect/>
        </a:stretch>
      </xdr:blipFill>
      <xdr:spPr>
        <a:xfrm>
          <a:off x="5581650" y="6743700"/>
          <a:ext cx="723900" cy="323850"/>
        </a:xfrm>
        <a:prstGeom prst="rect">
          <a:avLst/>
        </a:prstGeom>
        <a:noFill/>
        <a:ln w="9525" cmpd="sng">
          <a:noFill/>
        </a:ln>
      </xdr:spPr>
    </xdr:pic>
    <xdr:clientData/>
  </xdr:twoCellAnchor>
  <xdr:twoCellAnchor editAs="oneCell">
    <xdr:from>
      <xdr:col>5</xdr:col>
      <xdr:colOff>581025</xdr:colOff>
      <xdr:row>37</xdr:row>
      <xdr:rowOff>85725</xdr:rowOff>
    </xdr:from>
    <xdr:to>
      <xdr:col>6</xdr:col>
      <xdr:colOff>523875</xdr:colOff>
      <xdr:row>39</xdr:row>
      <xdr:rowOff>0</xdr:rowOff>
    </xdr:to>
    <xdr:pic>
      <xdr:nvPicPr>
        <xdr:cNvPr id="24" name="CommandButton5"/>
        <xdr:cNvPicPr preferRelativeResize="1">
          <a:picLocks noChangeAspect="1"/>
        </xdr:cNvPicPr>
      </xdr:nvPicPr>
      <xdr:blipFill>
        <a:blip r:embed="rId7"/>
        <a:stretch>
          <a:fillRect/>
        </a:stretch>
      </xdr:blipFill>
      <xdr:spPr>
        <a:xfrm>
          <a:off x="5362575" y="7477125"/>
          <a:ext cx="885825" cy="295275"/>
        </a:xfrm>
        <a:prstGeom prst="rect">
          <a:avLst/>
        </a:prstGeom>
        <a:noFill/>
        <a:ln w="9525" cmpd="sng">
          <a:noFill/>
        </a:ln>
      </xdr:spPr>
    </xdr:pic>
    <xdr:clientData/>
  </xdr:twoCellAnchor>
  <xdr:twoCellAnchor editAs="oneCell">
    <xdr:from>
      <xdr:col>5</xdr:col>
      <xdr:colOff>390525</xdr:colOff>
      <xdr:row>44</xdr:row>
      <xdr:rowOff>9525</xdr:rowOff>
    </xdr:from>
    <xdr:to>
      <xdr:col>6</xdr:col>
      <xdr:colOff>180975</xdr:colOff>
      <xdr:row>45</xdr:row>
      <xdr:rowOff>142875</xdr:rowOff>
    </xdr:to>
    <xdr:pic>
      <xdr:nvPicPr>
        <xdr:cNvPr id="25" name="CommandButton2"/>
        <xdr:cNvPicPr preferRelativeResize="1">
          <a:picLocks noChangeAspect="1"/>
        </xdr:cNvPicPr>
      </xdr:nvPicPr>
      <xdr:blipFill>
        <a:blip r:embed="rId8"/>
        <a:stretch>
          <a:fillRect/>
        </a:stretch>
      </xdr:blipFill>
      <xdr:spPr>
        <a:xfrm>
          <a:off x="5172075" y="8734425"/>
          <a:ext cx="733425" cy="323850"/>
        </a:xfrm>
        <a:prstGeom prst="rect">
          <a:avLst/>
        </a:prstGeom>
        <a:noFill/>
        <a:ln w="9525" cmpd="sng">
          <a:noFill/>
        </a:ln>
      </xdr:spPr>
    </xdr:pic>
    <xdr:clientData/>
  </xdr:twoCellAnchor>
  <xdr:twoCellAnchor editAs="oneCell">
    <xdr:from>
      <xdr:col>2</xdr:col>
      <xdr:colOff>266700</xdr:colOff>
      <xdr:row>44</xdr:row>
      <xdr:rowOff>161925</xdr:rowOff>
    </xdr:from>
    <xdr:to>
      <xdr:col>2</xdr:col>
      <xdr:colOff>1000125</xdr:colOff>
      <xdr:row>46</xdr:row>
      <xdr:rowOff>104775</xdr:rowOff>
    </xdr:to>
    <xdr:pic>
      <xdr:nvPicPr>
        <xdr:cNvPr id="26" name="CommandButton3"/>
        <xdr:cNvPicPr preferRelativeResize="1">
          <a:picLocks noChangeAspect="1"/>
        </xdr:cNvPicPr>
      </xdr:nvPicPr>
      <xdr:blipFill>
        <a:blip r:embed="rId9"/>
        <a:stretch>
          <a:fillRect/>
        </a:stretch>
      </xdr:blipFill>
      <xdr:spPr>
        <a:xfrm>
          <a:off x="2152650" y="8886825"/>
          <a:ext cx="733425" cy="323850"/>
        </a:xfrm>
        <a:prstGeom prst="rect">
          <a:avLst/>
        </a:prstGeom>
        <a:noFill/>
        <a:ln w="9525" cmpd="sng">
          <a:noFill/>
        </a:ln>
      </xdr:spPr>
    </xdr:pic>
    <xdr:clientData/>
  </xdr:twoCellAnchor>
  <xdr:twoCellAnchor editAs="oneCell">
    <xdr:from>
      <xdr:col>0</xdr:col>
      <xdr:colOff>933450</xdr:colOff>
      <xdr:row>36</xdr:row>
      <xdr:rowOff>142875</xdr:rowOff>
    </xdr:from>
    <xdr:to>
      <xdr:col>1</xdr:col>
      <xdr:colOff>876300</xdr:colOff>
      <xdr:row>38</xdr:row>
      <xdr:rowOff>57150</xdr:rowOff>
    </xdr:to>
    <xdr:pic>
      <xdr:nvPicPr>
        <xdr:cNvPr id="27" name="CommandButton8"/>
        <xdr:cNvPicPr preferRelativeResize="1">
          <a:picLocks noChangeAspect="1"/>
        </xdr:cNvPicPr>
      </xdr:nvPicPr>
      <xdr:blipFill>
        <a:blip r:embed="rId10"/>
        <a:stretch>
          <a:fillRect/>
        </a:stretch>
      </xdr:blipFill>
      <xdr:spPr>
        <a:xfrm>
          <a:off x="933450" y="7343775"/>
          <a:ext cx="885825" cy="295275"/>
        </a:xfrm>
        <a:prstGeom prst="rect">
          <a:avLst/>
        </a:prstGeom>
        <a:noFill/>
        <a:ln w="9525" cmpd="sng">
          <a:noFill/>
        </a:ln>
      </xdr:spPr>
    </xdr:pic>
    <xdr:clientData/>
  </xdr:twoCellAnchor>
  <xdr:twoCellAnchor editAs="oneCell">
    <xdr:from>
      <xdr:col>0</xdr:col>
      <xdr:colOff>828675</xdr:colOff>
      <xdr:row>34</xdr:row>
      <xdr:rowOff>19050</xdr:rowOff>
    </xdr:from>
    <xdr:to>
      <xdr:col>1</xdr:col>
      <xdr:colOff>771525</xdr:colOff>
      <xdr:row>35</xdr:row>
      <xdr:rowOff>152400</xdr:rowOff>
    </xdr:to>
    <xdr:pic>
      <xdr:nvPicPr>
        <xdr:cNvPr id="28" name="CommandButton4"/>
        <xdr:cNvPicPr preferRelativeResize="1">
          <a:picLocks noChangeAspect="1"/>
        </xdr:cNvPicPr>
      </xdr:nvPicPr>
      <xdr:blipFill>
        <a:blip r:embed="rId11"/>
        <a:stretch>
          <a:fillRect/>
        </a:stretch>
      </xdr:blipFill>
      <xdr:spPr>
        <a:xfrm>
          <a:off x="828675" y="6838950"/>
          <a:ext cx="885825" cy="323850"/>
        </a:xfrm>
        <a:prstGeom prst="rect">
          <a:avLst/>
        </a:prstGeom>
        <a:noFill/>
        <a:ln w="9525" cmpd="sng">
          <a:noFill/>
        </a:ln>
      </xdr:spPr>
    </xdr:pic>
    <xdr:clientData/>
  </xdr:twoCellAnchor>
  <xdr:twoCellAnchor editAs="oneCell">
    <xdr:from>
      <xdr:col>1</xdr:col>
      <xdr:colOff>295275</xdr:colOff>
      <xdr:row>25</xdr:row>
      <xdr:rowOff>47625</xdr:rowOff>
    </xdr:from>
    <xdr:to>
      <xdr:col>2</xdr:col>
      <xdr:colOff>762000</xdr:colOff>
      <xdr:row>26</xdr:row>
      <xdr:rowOff>152400</xdr:rowOff>
    </xdr:to>
    <xdr:pic>
      <xdr:nvPicPr>
        <xdr:cNvPr id="29" name="CommandButton7"/>
        <xdr:cNvPicPr preferRelativeResize="1">
          <a:picLocks noChangeAspect="1"/>
        </xdr:cNvPicPr>
      </xdr:nvPicPr>
      <xdr:blipFill>
        <a:blip r:embed="rId12"/>
        <a:stretch>
          <a:fillRect/>
        </a:stretch>
      </xdr:blipFill>
      <xdr:spPr>
        <a:xfrm>
          <a:off x="1238250" y="5153025"/>
          <a:ext cx="1409700" cy="295275"/>
        </a:xfrm>
        <a:prstGeom prst="rect">
          <a:avLst/>
        </a:prstGeom>
        <a:noFill/>
        <a:ln w="9525" cmpd="sng">
          <a:noFill/>
        </a:ln>
      </xdr:spPr>
    </xdr:pic>
    <xdr:clientData/>
  </xdr:twoCellAnchor>
  <xdr:twoCellAnchor editAs="oneCell">
    <xdr:from>
      <xdr:col>5</xdr:col>
      <xdr:colOff>781050</xdr:colOff>
      <xdr:row>27</xdr:row>
      <xdr:rowOff>104775</xdr:rowOff>
    </xdr:from>
    <xdr:to>
      <xdr:col>6</xdr:col>
      <xdr:colOff>561975</xdr:colOff>
      <xdr:row>29</xdr:row>
      <xdr:rowOff>47625</xdr:rowOff>
    </xdr:to>
    <xdr:pic>
      <xdr:nvPicPr>
        <xdr:cNvPr id="30" name="CommandButton9"/>
        <xdr:cNvPicPr preferRelativeResize="1">
          <a:picLocks noChangeAspect="1"/>
        </xdr:cNvPicPr>
      </xdr:nvPicPr>
      <xdr:blipFill>
        <a:blip r:embed="rId13"/>
        <a:stretch>
          <a:fillRect/>
        </a:stretch>
      </xdr:blipFill>
      <xdr:spPr>
        <a:xfrm>
          <a:off x="5562600" y="5591175"/>
          <a:ext cx="723900" cy="323850"/>
        </a:xfrm>
        <a:prstGeom prst="rect">
          <a:avLst/>
        </a:prstGeom>
        <a:noFill/>
        <a:ln w="9525" cmpd="sng">
          <a:noFill/>
        </a:ln>
      </xdr:spPr>
    </xdr:pic>
    <xdr:clientData/>
  </xdr:twoCellAnchor>
  <xdr:twoCellAnchor editAs="oneCell">
    <xdr:from>
      <xdr:col>2</xdr:col>
      <xdr:colOff>466725</xdr:colOff>
      <xdr:row>27</xdr:row>
      <xdr:rowOff>0</xdr:rowOff>
    </xdr:from>
    <xdr:to>
      <xdr:col>4</xdr:col>
      <xdr:colOff>161925</xdr:colOff>
      <xdr:row>36</xdr:row>
      <xdr:rowOff>180975</xdr:rowOff>
    </xdr:to>
    <xdr:pic>
      <xdr:nvPicPr>
        <xdr:cNvPr id="31" name="Picture 69"/>
        <xdr:cNvPicPr preferRelativeResize="1">
          <a:picLocks noChangeAspect="1"/>
        </xdr:cNvPicPr>
      </xdr:nvPicPr>
      <xdr:blipFill>
        <a:blip r:embed="rId14"/>
        <a:stretch>
          <a:fillRect/>
        </a:stretch>
      </xdr:blipFill>
      <xdr:spPr>
        <a:xfrm>
          <a:off x="2352675" y="5486400"/>
          <a:ext cx="1647825" cy="1895475"/>
        </a:xfrm>
        <a:prstGeom prst="rect">
          <a:avLst/>
        </a:prstGeom>
        <a:noFill/>
        <a:ln w="9525" cmpd="sng">
          <a:noFill/>
        </a:ln>
      </xdr:spPr>
    </xdr:pic>
    <xdr:clientData/>
  </xdr:twoCellAnchor>
  <xdr:twoCellAnchor editAs="oneCell">
    <xdr:from>
      <xdr:col>5</xdr:col>
      <xdr:colOff>142875</xdr:colOff>
      <xdr:row>29</xdr:row>
      <xdr:rowOff>9525</xdr:rowOff>
    </xdr:from>
    <xdr:to>
      <xdr:col>6</xdr:col>
      <xdr:colOff>609600</xdr:colOff>
      <xdr:row>33</xdr:row>
      <xdr:rowOff>133350</xdr:rowOff>
    </xdr:to>
    <xdr:pic>
      <xdr:nvPicPr>
        <xdr:cNvPr id="32" name="Picture 70"/>
        <xdr:cNvPicPr preferRelativeResize="1">
          <a:picLocks noChangeAspect="1"/>
        </xdr:cNvPicPr>
      </xdr:nvPicPr>
      <xdr:blipFill>
        <a:blip r:embed="rId15"/>
        <a:stretch>
          <a:fillRect/>
        </a:stretch>
      </xdr:blipFill>
      <xdr:spPr>
        <a:xfrm>
          <a:off x="4924425" y="5876925"/>
          <a:ext cx="1409700" cy="885825"/>
        </a:xfrm>
        <a:prstGeom prst="rect">
          <a:avLst/>
        </a:prstGeom>
        <a:noFill/>
        <a:ln w="9525" cmpd="sng">
          <a:noFill/>
        </a:ln>
      </xdr:spPr>
    </xdr:pic>
    <xdr:clientData/>
  </xdr:twoCellAnchor>
  <xdr:twoCellAnchor editAs="oneCell">
    <xdr:from>
      <xdr:col>4</xdr:col>
      <xdr:colOff>295275</xdr:colOff>
      <xdr:row>39</xdr:row>
      <xdr:rowOff>161925</xdr:rowOff>
    </xdr:from>
    <xdr:to>
      <xdr:col>5</xdr:col>
      <xdr:colOff>390525</xdr:colOff>
      <xdr:row>45</xdr:row>
      <xdr:rowOff>123825</xdr:rowOff>
    </xdr:to>
    <xdr:pic>
      <xdr:nvPicPr>
        <xdr:cNvPr id="33" name="Picture 71"/>
        <xdr:cNvPicPr preferRelativeResize="1">
          <a:picLocks noChangeAspect="1"/>
        </xdr:cNvPicPr>
      </xdr:nvPicPr>
      <xdr:blipFill>
        <a:blip r:embed="rId16"/>
        <a:stretch>
          <a:fillRect/>
        </a:stretch>
      </xdr:blipFill>
      <xdr:spPr>
        <a:xfrm>
          <a:off x="4133850" y="7934325"/>
          <a:ext cx="1038225" cy="1104900"/>
        </a:xfrm>
        <a:prstGeom prst="rect">
          <a:avLst/>
        </a:prstGeom>
        <a:noFill/>
        <a:ln w="9525" cmpd="sng">
          <a:noFill/>
        </a:ln>
      </xdr:spPr>
    </xdr:pic>
    <xdr:clientData/>
  </xdr:twoCellAnchor>
  <xdr:twoCellAnchor editAs="oneCell">
    <xdr:from>
      <xdr:col>2</xdr:col>
      <xdr:colOff>609600</xdr:colOff>
      <xdr:row>15</xdr:row>
      <xdr:rowOff>133350</xdr:rowOff>
    </xdr:from>
    <xdr:to>
      <xdr:col>3</xdr:col>
      <xdr:colOff>742950</xdr:colOff>
      <xdr:row>21</xdr:row>
      <xdr:rowOff>95250</xdr:rowOff>
    </xdr:to>
    <xdr:pic>
      <xdr:nvPicPr>
        <xdr:cNvPr id="34" name="Picture 72"/>
        <xdr:cNvPicPr preferRelativeResize="1">
          <a:picLocks noChangeAspect="1"/>
        </xdr:cNvPicPr>
      </xdr:nvPicPr>
      <xdr:blipFill>
        <a:blip r:embed="rId17"/>
        <a:stretch>
          <a:fillRect/>
        </a:stretch>
      </xdr:blipFill>
      <xdr:spPr>
        <a:xfrm>
          <a:off x="2495550" y="3314700"/>
          <a:ext cx="1143000" cy="1104900"/>
        </a:xfrm>
        <a:prstGeom prst="rect">
          <a:avLst/>
        </a:prstGeom>
        <a:noFill/>
        <a:ln w="9525" cmpd="sng">
          <a:noFill/>
        </a:ln>
      </xdr:spPr>
    </xdr:pic>
    <xdr:clientData/>
  </xdr:twoCellAnchor>
  <xdr:twoCellAnchor editAs="oneCell">
    <xdr:from>
      <xdr:col>0</xdr:col>
      <xdr:colOff>561975</xdr:colOff>
      <xdr:row>28</xdr:row>
      <xdr:rowOff>47625</xdr:rowOff>
    </xdr:from>
    <xdr:to>
      <xdr:col>1</xdr:col>
      <xdr:colOff>695325</xdr:colOff>
      <xdr:row>34</xdr:row>
      <xdr:rowOff>9525</xdr:rowOff>
    </xdr:to>
    <xdr:pic>
      <xdr:nvPicPr>
        <xdr:cNvPr id="35" name="Picture 73"/>
        <xdr:cNvPicPr preferRelativeResize="1">
          <a:picLocks noChangeAspect="1"/>
        </xdr:cNvPicPr>
      </xdr:nvPicPr>
      <xdr:blipFill>
        <a:blip r:embed="rId18"/>
        <a:stretch>
          <a:fillRect/>
        </a:stretch>
      </xdr:blipFill>
      <xdr:spPr>
        <a:xfrm>
          <a:off x="561975" y="5724525"/>
          <a:ext cx="1076325" cy="1104900"/>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74"/>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7" name="Picture 75"/>
        <xdr:cNvPicPr preferRelativeResize="1">
          <a:picLocks noChangeAspect="1"/>
        </xdr:cNvPicPr>
      </xdr:nvPicPr>
      <xdr:blipFill>
        <a:blip r:embed="rId20"/>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38" name="Picture 76"/>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19050</xdr:colOff>
      <xdr:row>0</xdr:row>
      <xdr:rowOff>28575</xdr:rowOff>
    </xdr:from>
    <xdr:to>
      <xdr:col>1</xdr:col>
      <xdr:colOff>285750</xdr:colOff>
      <xdr:row>2</xdr:row>
      <xdr:rowOff>28575</xdr:rowOff>
    </xdr:to>
    <xdr:pic>
      <xdr:nvPicPr>
        <xdr:cNvPr id="4" name="Picture 31"/>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5</xdr:col>
      <xdr:colOff>733425</xdr:colOff>
      <xdr:row>0</xdr:row>
      <xdr:rowOff>9525</xdr:rowOff>
    </xdr:from>
    <xdr:to>
      <xdr:col>6</xdr:col>
      <xdr:colOff>876300</xdr:colOff>
      <xdr:row>2</xdr:row>
      <xdr:rowOff>161925</xdr:rowOff>
    </xdr:to>
    <xdr:pic>
      <xdr:nvPicPr>
        <xdr:cNvPr id="5" name="Picture 32"/>
        <xdr:cNvPicPr preferRelativeResize="1">
          <a:picLocks noChangeAspect="1"/>
        </xdr:cNvPicPr>
      </xdr:nvPicPr>
      <xdr:blipFill>
        <a:blip r:embed="rId4"/>
        <a:stretch>
          <a:fillRect/>
        </a:stretch>
      </xdr:blipFill>
      <xdr:spPr>
        <a:xfrm>
          <a:off x="5076825" y="9525"/>
          <a:ext cx="923925" cy="533400"/>
        </a:xfrm>
        <a:prstGeom prst="rect">
          <a:avLst/>
        </a:prstGeom>
        <a:noFill/>
        <a:ln w="9525" cmpd="sng">
          <a:noFill/>
        </a:ln>
      </xdr:spPr>
    </xdr:pic>
    <xdr:clientData/>
  </xdr:twoCellAnchor>
  <xdr:twoCellAnchor>
    <xdr:from>
      <xdr:col>4</xdr:col>
      <xdr:colOff>733425</xdr:colOff>
      <xdr:row>0</xdr:row>
      <xdr:rowOff>28575</xdr:rowOff>
    </xdr:from>
    <xdr:to>
      <xdr:col>5</xdr:col>
      <xdr:colOff>647700</xdr:colOff>
      <xdr:row>2</xdr:row>
      <xdr:rowOff>180975</xdr:rowOff>
    </xdr:to>
    <xdr:pic>
      <xdr:nvPicPr>
        <xdr:cNvPr id="6" name="Picture 3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62425" y="28575"/>
          <a:ext cx="828675"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600075</xdr:colOff>
      <xdr:row>10</xdr:row>
      <xdr:rowOff>200025</xdr:rowOff>
    </xdr:from>
    <xdr:to>
      <xdr:col>4</xdr:col>
      <xdr:colOff>657225</xdr:colOff>
      <xdr:row>20</xdr:row>
      <xdr:rowOff>161925</xdr:rowOff>
    </xdr:to>
    <xdr:pic>
      <xdr:nvPicPr>
        <xdr:cNvPr id="2" name="Picture 15"/>
        <xdr:cNvPicPr preferRelativeResize="1">
          <a:picLocks noChangeAspect="1"/>
        </xdr:cNvPicPr>
      </xdr:nvPicPr>
      <xdr:blipFill>
        <a:blip r:embed="rId1"/>
        <a:stretch>
          <a:fillRect/>
        </a:stretch>
      </xdr:blipFill>
      <xdr:spPr>
        <a:xfrm>
          <a:off x="2362200" y="2400300"/>
          <a:ext cx="1990725" cy="2476500"/>
        </a:xfrm>
        <a:prstGeom prst="rect">
          <a:avLst/>
        </a:prstGeom>
        <a:noFill/>
        <a:ln w="9525" cmpd="sng">
          <a:noFill/>
        </a:ln>
      </xdr:spPr>
    </xdr:pic>
    <xdr:clientData/>
  </xdr:twoCellAnchor>
  <xdr:twoCellAnchor>
    <xdr:from>
      <xdr:col>5</xdr:col>
      <xdr:colOff>28575</xdr:colOff>
      <xdr:row>38</xdr:row>
      <xdr:rowOff>38100</xdr:rowOff>
    </xdr:from>
    <xdr:to>
      <xdr:col>6</xdr:col>
      <xdr:colOff>733425</xdr:colOff>
      <xdr:row>41</xdr:row>
      <xdr:rowOff>57150</xdr:rowOff>
    </xdr:to>
    <xdr:pic>
      <xdr:nvPicPr>
        <xdr:cNvPr id="3" name="Picture 16"/>
        <xdr:cNvPicPr preferRelativeResize="1">
          <a:picLocks noChangeAspect="1"/>
        </xdr:cNvPicPr>
      </xdr:nvPicPr>
      <xdr:blipFill>
        <a:blip r:embed="rId2"/>
        <a:stretch>
          <a:fillRect/>
        </a:stretch>
      </xdr:blipFill>
      <xdr:spPr>
        <a:xfrm>
          <a:off x="4562475" y="9144000"/>
          <a:ext cx="1543050" cy="5905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17"/>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6</xdr:col>
      <xdr:colOff>238125</xdr:colOff>
      <xdr:row>0</xdr:row>
      <xdr:rowOff>28575</xdr:rowOff>
    </xdr:from>
    <xdr:to>
      <xdr:col>6</xdr:col>
      <xdr:colOff>1162050</xdr:colOff>
      <xdr:row>2</xdr:row>
      <xdr:rowOff>180975</xdr:rowOff>
    </xdr:to>
    <xdr:pic>
      <xdr:nvPicPr>
        <xdr:cNvPr id="5" name="Picture 18"/>
        <xdr:cNvPicPr preferRelativeResize="1">
          <a:picLocks noChangeAspect="1"/>
        </xdr:cNvPicPr>
      </xdr:nvPicPr>
      <xdr:blipFill>
        <a:blip r:embed="rId4"/>
        <a:stretch>
          <a:fillRect/>
        </a:stretch>
      </xdr:blipFill>
      <xdr:spPr>
        <a:xfrm>
          <a:off x="5610225" y="28575"/>
          <a:ext cx="923925" cy="533400"/>
        </a:xfrm>
        <a:prstGeom prst="rect">
          <a:avLst/>
        </a:prstGeom>
        <a:noFill/>
        <a:ln w="9525" cmpd="sng">
          <a:noFill/>
        </a:ln>
      </xdr:spPr>
    </xdr:pic>
    <xdr:clientData/>
  </xdr:twoCellAnchor>
  <xdr:twoCellAnchor>
    <xdr:from>
      <xdr:col>5</xdr:col>
      <xdr:colOff>161925</xdr:colOff>
      <xdr:row>0</xdr:row>
      <xdr:rowOff>38100</xdr:rowOff>
    </xdr:from>
    <xdr:to>
      <xdr:col>6</xdr:col>
      <xdr:colOff>152400</xdr:colOff>
      <xdr:row>2</xdr:row>
      <xdr:rowOff>190500</xdr:rowOff>
    </xdr:to>
    <xdr:pic>
      <xdr:nvPicPr>
        <xdr:cNvPr id="6" name="Picture 19"/>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7"/>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5</xdr:col>
      <xdr:colOff>723900</xdr:colOff>
      <xdr:row>0</xdr:row>
      <xdr:rowOff>28575</xdr:rowOff>
    </xdr:from>
    <xdr:to>
      <xdr:col>6</xdr:col>
      <xdr:colOff>809625</xdr:colOff>
      <xdr:row>2</xdr:row>
      <xdr:rowOff>180975</xdr:rowOff>
    </xdr:to>
    <xdr:pic>
      <xdr:nvPicPr>
        <xdr:cNvPr id="3" name="Picture 8"/>
        <xdr:cNvPicPr preferRelativeResize="1">
          <a:picLocks noChangeAspect="1"/>
        </xdr:cNvPicPr>
      </xdr:nvPicPr>
      <xdr:blipFill>
        <a:blip r:embed="rId2"/>
        <a:stretch>
          <a:fillRect/>
        </a:stretch>
      </xdr:blipFill>
      <xdr:spPr>
        <a:xfrm>
          <a:off x="4914900" y="28575"/>
          <a:ext cx="923925" cy="533400"/>
        </a:xfrm>
        <a:prstGeom prst="rect">
          <a:avLst/>
        </a:prstGeom>
        <a:noFill/>
        <a:ln w="9525" cmpd="sng">
          <a:noFill/>
        </a:ln>
      </xdr:spPr>
    </xdr:pic>
    <xdr:clientData/>
  </xdr:twoCellAnchor>
  <xdr:twoCellAnchor>
    <xdr:from>
      <xdr:col>4</xdr:col>
      <xdr:colOff>647700</xdr:colOff>
      <xdr:row>0</xdr:row>
      <xdr:rowOff>38100</xdr:rowOff>
    </xdr:from>
    <xdr:to>
      <xdr:col>5</xdr:col>
      <xdr:colOff>638175</xdr:colOff>
      <xdr:row>2</xdr:row>
      <xdr:rowOff>190500</xdr:rowOff>
    </xdr:to>
    <xdr:pic>
      <xdr:nvPicPr>
        <xdr:cNvPr id="4" name="Picture 9"/>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00500" y="38100"/>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0</xdr:col>
      <xdr:colOff>828675</xdr:colOff>
      <xdr:row>105</xdr:row>
      <xdr:rowOff>104775</xdr:rowOff>
    </xdr:from>
    <xdr:to>
      <xdr:col>3</xdr:col>
      <xdr:colOff>238125</xdr:colOff>
      <xdr:row>107</xdr:row>
      <xdr:rowOff>9525</xdr:rowOff>
    </xdr:to>
    <xdr:pic>
      <xdr:nvPicPr>
        <xdr:cNvPr id="2" name="ListBox1"/>
        <xdr:cNvPicPr preferRelativeResize="1">
          <a:picLocks noChangeAspect="1"/>
        </xdr:cNvPicPr>
      </xdr:nvPicPr>
      <xdr:blipFill>
        <a:blip r:embed="rId1"/>
        <a:stretch>
          <a:fillRect/>
        </a:stretch>
      </xdr:blipFill>
      <xdr:spPr>
        <a:xfrm>
          <a:off x="828675" y="23764875"/>
          <a:ext cx="2343150" cy="285750"/>
        </a:xfrm>
        <a:prstGeom prst="rect">
          <a:avLst/>
        </a:prstGeom>
        <a:noFill/>
        <a:ln w="9525" cmpd="sng">
          <a:noFill/>
        </a:ln>
      </xdr:spPr>
    </xdr:pic>
    <xdr:clientData/>
  </xdr:twoCellAnchor>
  <xdr:twoCellAnchor editAs="oneCell">
    <xdr:from>
      <xdr:col>3</xdr:col>
      <xdr:colOff>219075</xdr:colOff>
      <xdr:row>105</xdr:row>
      <xdr:rowOff>95250</xdr:rowOff>
    </xdr:from>
    <xdr:to>
      <xdr:col>4</xdr:col>
      <xdr:colOff>895350</xdr:colOff>
      <xdr:row>107</xdr:row>
      <xdr:rowOff>76200</xdr:rowOff>
    </xdr:to>
    <xdr:pic>
      <xdr:nvPicPr>
        <xdr:cNvPr id="3" name="CommandButton1"/>
        <xdr:cNvPicPr preferRelativeResize="1">
          <a:picLocks noChangeAspect="1"/>
        </xdr:cNvPicPr>
      </xdr:nvPicPr>
      <xdr:blipFill>
        <a:blip r:embed="rId2"/>
        <a:stretch>
          <a:fillRect/>
        </a:stretch>
      </xdr:blipFill>
      <xdr:spPr>
        <a:xfrm>
          <a:off x="3152775" y="23755350"/>
          <a:ext cx="1514475" cy="3619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12"/>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7</xdr:col>
      <xdr:colOff>76200</xdr:colOff>
      <xdr:row>0</xdr:row>
      <xdr:rowOff>38100</xdr:rowOff>
    </xdr:from>
    <xdr:to>
      <xdr:col>7</xdr:col>
      <xdr:colOff>1000125</xdr:colOff>
      <xdr:row>2</xdr:row>
      <xdr:rowOff>190500</xdr:rowOff>
    </xdr:to>
    <xdr:pic>
      <xdr:nvPicPr>
        <xdr:cNvPr id="5" name="Picture 13"/>
        <xdr:cNvPicPr preferRelativeResize="1">
          <a:picLocks noChangeAspect="1"/>
        </xdr:cNvPicPr>
      </xdr:nvPicPr>
      <xdr:blipFill>
        <a:blip r:embed="rId4"/>
        <a:stretch>
          <a:fillRect/>
        </a:stretch>
      </xdr:blipFill>
      <xdr:spPr>
        <a:xfrm>
          <a:off x="6934200" y="38100"/>
          <a:ext cx="923925" cy="533400"/>
        </a:xfrm>
        <a:prstGeom prst="rect">
          <a:avLst/>
        </a:prstGeom>
        <a:noFill/>
        <a:ln w="9525" cmpd="sng">
          <a:noFill/>
        </a:ln>
      </xdr:spPr>
    </xdr:pic>
    <xdr:clientData/>
  </xdr:twoCellAnchor>
  <xdr:twoCellAnchor>
    <xdr:from>
      <xdr:col>6</xdr:col>
      <xdr:colOff>257175</xdr:colOff>
      <xdr:row>0</xdr:row>
      <xdr:rowOff>47625</xdr:rowOff>
    </xdr:from>
    <xdr:to>
      <xdr:col>7</xdr:col>
      <xdr:colOff>0</xdr:colOff>
      <xdr:row>2</xdr:row>
      <xdr:rowOff>200025</xdr:rowOff>
    </xdr:to>
    <xdr:pic>
      <xdr:nvPicPr>
        <xdr:cNvPr id="6" name="Picture 14"/>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6029325" y="4762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85725</xdr:colOff>
      <xdr:row>22</xdr:row>
      <xdr:rowOff>66675</xdr:rowOff>
    </xdr:to>
    <xdr:sp>
      <xdr:nvSpPr>
        <xdr:cNvPr id="6" name="Line 52"/>
        <xdr:cNvSpPr>
          <a:spLocks/>
        </xdr:cNvSpPr>
      </xdr:nvSpPr>
      <xdr:spPr>
        <a:xfrm flipH="1" flipV="1">
          <a:off x="2676525" y="3171825"/>
          <a:ext cx="30480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18</xdr:row>
      <xdr:rowOff>57150</xdr:rowOff>
    </xdr:from>
    <xdr:to>
      <xdr:col>5</xdr:col>
      <xdr:colOff>152400</xdr:colOff>
      <xdr:row>22</xdr:row>
      <xdr:rowOff>76200</xdr:rowOff>
    </xdr:to>
    <xdr:sp>
      <xdr:nvSpPr>
        <xdr:cNvPr id="8" name="Line 54"/>
        <xdr:cNvSpPr>
          <a:spLocks/>
        </xdr:cNvSpPr>
      </xdr:nvSpPr>
      <xdr:spPr>
        <a:xfrm flipV="1">
          <a:off x="4124325" y="3524250"/>
          <a:ext cx="809625" cy="8001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285750</xdr:colOff>
      <xdr:row>26</xdr:row>
      <xdr:rowOff>133350</xdr:rowOff>
    </xdr:from>
    <xdr:to>
      <xdr:col>5</xdr:col>
      <xdr:colOff>190500</xdr:colOff>
      <xdr:row>26</xdr:row>
      <xdr:rowOff>133350</xdr:rowOff>
    </xdr:to>
    <xdr:sp>
      <xdr:nvSpPr>
        <xdr:cNvPr id="9" name="Line 55"/>
        <xdr:cNvSpPr>
          <a:spLocks/>
        </xdr:cNvSpPr>
      </xdr:nvSpPr>
      <xdr:spPr>
        <a:xfrm flipV="1">
          <a:off x="4124325" y="5143500"/>
          <a:ext cx="8477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552450</xdr:colOff>
      <xdr:row>26</xdr:row>
      <xdr:rowOff>104775</xdr:rowOff>
    </xdr:to>
    <xdr:sp>
      <xdr:nvSpPr>
        <xdr:cNvPr id="10" name="Line 56"/>
        <xdr:cNvSpPr>
          <a:spLocks/>
        </xdr:cNvSpPr>
      </xdr:nvSpPr>
      <xdr:spPr>
        <a:xfrm>
          <a:off x="1524000" y="5114925"/>
          <a:ext cx="914400"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32</xdr:row>
      <xdr:rowOff>19050</xdr:rowOff>
    </xdr:from>
    <xdr:to>
      <xdr:col>2</xdr:col>
      <xdr:colOff>723900</xdr:colOff>
      <xdr:row>36</xdr:row>
      <xdr:rowOff>47625</xdr:rowOff>
    </xdr:to>
    <xdr:sp>
      <xdr:nvSpPr>
        <xdr:cNvPr id="11" name="Line 57"/>
        <xdr:cNvSpPr>
          <a:spLocks/>
        </xdr:cNvSpPr>
      </xdr:nvSpPr>
      <xdr:spPr>
        <a:xfrm flipH="1">
          <a:off x="2095500" y="6172200"/>
          <a:ext cx="51435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514350</xdr:colOff>
      <xdr:row>31</xdr:row>
      <xdr:rowOff>19050</xdr:rowOff>
    </xdr:from>
    <xdr:to>
      <xdr:col>4</xdr:col>
      <xdr:colOff>295275</xdr:colOff>
      <xdr:row>35</xdr:row>
      <xdr:rowOff>152400</xdr:rowOff>
    </xdr:to>
    <xdr:sp>
      <xdr:nvSpPr>
        <xdr:cNvPr id="12" name="Line 58"/>
        <xdr:cNvSpPr>
          <a:spLocks/>
        </xdr:cNvSpPr>
      </xdr:nvSpPr>
      <xdr:spPr>
        <a:xfrm>
          <a:off x="3409950" y="5981700"/>
          <a:ext cx="723900" cy="8953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266700</xdr:colOff>
      <xdr:row>28</xdr:row>
      <xdr:rowOff>123825</xdr:rowOff>
    </xdr:from>
    <xdr:to>
      <xdr:col>5</xdr:col>
      <xdr:colOff>38100</xdr:colOff>
      <xdr:row>28</xdr:row>
      <xdr:rowOff>133350</xdr:rowOff>
    </xdr:to>
    <xdr:sp>
      <xdr:nvSpPr>
        <xdr:cNvPr id="13" name="Line 59"/>
        <xdr:cNvSpPr>
          <a:spLocks/>
        </xdr:cNvSpPr>
      </xdr:nvSpPr>
      <xdr:spPr>
        <a:xfrm flipV="1">
          <a:off x="4105275" y="5514975"/>
          <a:ext cx="71437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561975</xdr:colOff>
      <xdr:row>28</xdr:row>
      <xdr:rowOff>133350</xdr:rowOff>
    </xdr:to>
    <xdr:sp>
      <xdr:nvSpPr>
        <xdr:cNvPr id="19" name="Line 66"/>
        <xdr:cNvSpPr>
          <a:spLocks/>
        </xdr:cNvSpPr>
      </xdr:nvSpPr>
      <xdr:spPr>
        <a:xfrm>
          <a:off x="1828800" y="5514975"/>
          <a:ext cx="619125"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152400</xdr:colOff>
      <xdr:row>16</xdr:row>
      <xdr:rowOff>95250</xdr:rowOff>
    </xdr:from>
    <xdr:to>
      <xdr:col>3</xdr:col>
      <xdr:colOff>752475</xdr:colOff>
      <xdr:row>18</xdr:row>
      <xdr:rowOff>38100</xdr:rowOff>
    </xdr:to>
    <xdr:pic>
      <xdr:nvPicPr>
        <xdr:cNvPr id="21" name="CommandButton1"/>
        <xdr:cNvPicPr preferRelativeResize="1">
          <a:picLocks noChangeAspect="1"/>
        </xdr:cNvPicPr>
      </xdr:nvPicPr>
      <xdr:blipFill>
        <a:blip r:embed="rId4"/>
        <a:stretch>
          <a:fillRect/>
        </a:stretch>
      </xdr:blipFill>
      <xdr:spPr>
        <a:xfrm>
          <a:off x="3048000" y="3181350"/>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28575</xdr:colOff>
      <xdr:row>20</xdr:row>
      <xdr:rowOff>38100</xdr:rowOff>
    </xdr:from>
    <xdr:to>
      <xdr:col>2</xdr:col>
      <xdr:colOff>504825</xdr:colOff>
      <xdr:row>21</xdr:row>
      <xdr:rowOff>171450</xdr:rowOff>
    </xdr:to>
    <xdr:pic>
      <xdr:nvPicPr>
        <xdr:cNvPr id="23" name="CommandButton6"/>
        <xdr:cNvPicPr preferRelativeResize="1">
          <a:picLocks noChangeAspect="1"/>
        </xdr:cNvPicPr>
      </xdr:nvPicPr>
      <xdr:blipFill>
        <a:blip r:embed="rId6"/>
        <a:stretch>
          <a:fillRect/>
        </a:stretch>
      </xdr:blipFill>
      <xdr:spPr>
        <a:xfrm>
          <a:off x="971550" y="3905250"/>
          <a:ext cx="1419225" cy="323850"/>
        </a:xfrm>
        <a:prstGeom prst="rect">
          <a:avLst/>
        </a:prstGeom>
        <a:noFill/>
        <a:ln w="9525" cmpd="sng">
          <a:noFill/>
        </a:ln>
      </xdr:spPr>
    </xdr:pic>
    <xdr:clientData/>
  </xdr:twoCellAnchor>
  <xdr:twoCellAnchor editAs="oneCell">
    <xdr:from>
      <xdr:col>0</xdr:col>
      <xdr:colOff>809625</xdr:colOff>
      <xdr:row>29</xdr:row>
      <xdr:rowOff>85725</xdr:rowOff>
    </xdr:from>
    <xdr:to>
      <xdr:col>1</xdr:col>
      <xdr:colOff>800100</xdr:colOff>
      <xdr:row>31</xdr:row>
      <xdr:rowOff>28575</xdr:rowOff>
    </xdr:to>
    <xdr:pic>
      <xdr:nvPicPr>
        <xdr:cNvPr id="24" name="CommandButton5"/>
        <xdr:cNvPicPr preferRelativeResize="1">
          <a:picLocks noChangeAspect="1"/>
        </xdr:cNvPicPr>
      </xdr:nvPicPr>
      <xdr:blipFill>
        <a:blip r:embed="rId7"/>
        <a:stretch>
          <a:fillRect/>
        </a:stretch>
      </xdr:blipFill>
      <xdr:spPr>
        <a:xfrm>
          <a:off x="809625" y="5667375"/>
          <a:ext cx="933450" cy="323850"/>
        </a:xfrm>
        <a:prstGeom prst="rect">
          <a:avLst/>
        </a:prstGeom>
        <a:noFill/>
        <a:ln w="9525" cmpd="sng">
          <a:noFill/>
        </a:ln>
      </xdr:spPr>
    </xdr:pic>
    <xdr:clientData/>
  </xdr:twoCellAnchor>
  <xdr:twoCellAnchor editAs="oneCell">
    <xdr:from>
      <xdr:col>5</xdr:col>
      <xdr:colOff>876300</xdr:colOff>
      <xdr:row>28</xdr:row>
      <xdr:rowOff>114300</xdr:rowOff>
    </xdr:from>
    <xdr:to>
      <xdr:col>6</xdr:col>
      <xdr:colOff>600075</xdr:colOff>
      <xdr:row>30</xdr:row>
      <xdr:rowOff>57150</xdr:rowOff>
    </xdr:to>
    <xdr:pic>
      <xdr:nvPicPr>
        <xdr:cNvPr id="25" name="CommandButton2"/>
        <xdr:cNvPicPr preferRelativeResize="1">
          <a:picLocks noChangeAspect="1"/>
        </xdr:cNvPicPr>
      </xdr:nvPicPr>
      <xdr:blipFill>
        <a:blip r:embed="rId8"/>
        <a:stretch>
          <a:fillRect/>
        </a:stretch>
      </xdr:blipFill>
      <xdr:spPr>
        <a:xfrm>
          <a:off x="5657850" y="5505450"/>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457200</xdr:colOff>
      <xdr:row>39</xdr:row>
      <xdr:rowOff>76200</xdr:rowOff>
    </xdr:from>
    <xdr:to>
      <xdr:col>6</xdr:col>
      <xdr:colOff>266700</xdr:colOff>
      <xdr:row>41</xdr:row>
      <xdr:rowOff>19050</xdr:rowOff>
    </xdr:to>
    <xdr:pic>
      <xdr:nvPicPr>
        <xdr:cNvPr id="29" name="CommandButton3"/>
        <xdr:cNvPicPr preferRelativeResize="1">
          <a:picLocks noChangeAspect="1"/>
        </xdr:cNvPicPr>
      </xdr:nvPicPr>
      <xdr:blipFill>
        <a:blip r:embed="rId12"/>
        <a:stretch>
          <a:fillRect/>
        </a:stretch>
      </xdr:blipFill>
      <xdr:spPr>
        <a:xfrm>
          <a:off x="5238750" y="7562850"/>
          <a:ext cx="752475" cy="323850"/>
        </a:xfrm>
        <a:prstGeom prst="rect">
          <a:avLst/>
        </a:prstGeom>
        <a:noFill/>
        <a:ln w="9525" cmpd="sng">
          <a:noFill/>
        </a:ln>
      </xdr:spPr>
    </xdr:pic>
    <xdr:clientData/>
  </xdr:twoCellAnchor>
  <xdr:twoCellAnchor editAs="oneCell">
    <xdr:from>
      <xdr:col>5</xdr:col>
      <xdr:colOff>885825</xdr:colOff>
      <xdr:row>22</xdr:row>
      <xdr:rowOff>123825</xdr:rowOff>
    </xdr:from>
    <xdr:to>
      <xdr:col>6</xdr:col>
      <xdr:colOff>609600</xdr:colOff>
      <xdr:row>24</xdr:row>
      <xdr:rowOff>66675</xdr:rowOff>
    </xdr:to>
    <xdr:pic>
      <xdr:nvPicPr>
        <xdr:cNvPr id="30" name="CommandButton10"/>
        <xdr:cNvPicPr preferRelativeResize="1">
          <a:picLocks noChangeAspect="1"/>
        </xdr:cNvPicPr>
      </xdr:nvPicPr>
      <xdr:blipFill>
        <a:blip r:embed="rId13"/>
        <a:stretch>
          <a:fillRect/>
        </a:stretch>
      </xdr:blipFill>
      <xdr:spPr>
        <a:xfrm>
          <a:off x="5667375" y="4371975"/>
          <a:ext cx="666750" cy="323850"/>
        </a:xfrm>
        <a:prstGeom prst="rect">
          <a:avLst/>
        </a:prstGeom>
        <a:noFill/>
        <a:ln w="9525" cmpd="sng">
          <a:noFill/>
        </a:ln>
      </xdr:spPr>
    </xdr:pic>
    <xdr:clientData/>
  </xdr:twoCellAnchor>
  <xdr:twoCellAnchor editAs="oneCell">
    <xdr:from>
      <xdr:col>2</xdr:col>
      <xdr:colOff>561975</xdr:colOff>
      <xdr:row>21</xdr:row>
      <xdr:rowOff>152400</xdr:rowOff>
    </xdr:from>
    <xdr:to>
      <xdr:col>4</xdr:col>
      <xdr:colOff>304800</xdr:colOff>
      <xdr:row>32</xdr:row>
      <xdr:rowOff>9525</xdr:rowOff>
    </xdr:to>
    <xdr:pic>
      <xdr:nvPicPr>
        <xdr:cNvPr id="31" name="Picture 122"/>
        <xdr:cNvPicPr preferRelativeResize="1">
          <a:picLocks noChangeAspect="1"/>
        </xdr:cNvPicPr>
      </xdr:nvPicPr>
      <xdr:blipFill>
        <a:blip r:embed="rId14"/>
        <a:stretch>
          <a:fillRect/>
        </a:stretch>
      </xdr:blipFill>
      <xdr:spPr>
        <a:xfrm>
          <a:off x="2447925" y="4210050"/>
          <a:ext cx="1695450" cy="1952625"/>
        </a:xfrm>
        <a:prstGeom prst="rect">
          <a:avLst/>
        </a:prstGeom>
        <a:noFill/>
        <a:ln w="9525" cmpd="sng">
          <a:noFill/>
        </a:ln>
      </xdr:spPr>
    </xdr:pic>
    <xdr:clientData/>
  </xdr:twoCellAnchor>
  <xdr:twoCellAnchor editAs="oneCell">
    <xdr:from>
      <xdr:col>5</xdr:col>
      <xdr:colOff>171450</xdr:colOff>
      <xdr:row>24</xdr:row>
      <xdr:rowOff>28575</xdr:rowOff>
    </xdr:from>
    <xdr:to>
      <xdr:col>6</xdr:col>
      <xdr:colOff>619125</xdr:colOff>
      <xdr:row>28</xdr:row>
      <xdr:rowOff>133350</xdr:rowOff>
    </xdr:to>
    <xdr:pic>
      <xdr:nvPicPr>
        <xdr:cNvPr id="32" name="Picture 123"/>
        <xdr:cNvPicPr preferRelativeResize="1">
          <a:picLocks noChangeAspect="1"/>
        </xdr:cNvPicPr>
      </xdr:nvPicPr>
      <xdr:blipFill>
        <a:blip r:embed="rId15"/>
        <a:stretch>
          <a:fillRect/>
        </a:stretch>
      </xdr:blipFill>
      <xdr:spPr>
        <a:xfrm>
          <a:off x="4953000" y="4657725"/>
          <a:ext cx="1390650" cy="866775"/>
        </a:xfrm>
        <a:prstGeom prst="rect">
          <a:avLst/>
        </a:prstGeom>
        <a:noFill/>
        <a:ln w="9525" cmpd="sng">
          <a:noFill/>
        </a:ln>
      </xdr:spPr>
    </xdr:pic>
    <xdr:clientData/>
  </xdr:twoCellAnchor>
  <xdr:twoCellAnchor editAs="oneCell">
    <xdr:from>
      <xdr:col>4</xdr:col>
      <xdr:colOff>323850</xdr:colOff>
      <xdr:row>35</xdr:row>
      <xdr:rowOff>19050</xdr:rowOff>
    </xdr:from>
    <xdr:to>
      <xdr:col>5</xdr:col>
      <xdr:colOff>466725</xdr:colOff>
      <xdr:row>41</xdr:row>
      <xdr:rowOff>19050</xdr:rowOff>
    </xdr:to>
    <xdr:pic>
      <xdr:nvPicPr>
        <xdr:cNvPr id="33" name="Picture 124"/>
        <xdr:cNvPicPr preferRelativeResize="1">
          <a:picLocks noChangeAspect="1"/>
        </xdr:cNvPicPr>
      </xdr:nvPicPr>
      <xdr:blipFill>
        <a:blip r:embed="rId16"/>
        <a:stretch>
          <a:fillRect/>
        </a:stretch>
      </xdr:blipFill>
      <xdr:spPr>
        <a:xfrm>
          <a:off x="4162425" y="6743700"/>
          <a:ext cx="1085850" cy="1143000"/>
        </a:xfrm>
        <a:prstGeom prst="rect">
          <a:avLst/>
        </a:prstGeom>
        <a:noFill/>
        <a:ln w="9525" cmpd="sng">
          <a:noFill/>
        </a:ln>
      </xdr:spPr>
    </xdr:pic>
    <xdr:clientData/>
  </xdr:twoCellAnchor>
  <xdr:twoCellAnchor editAs="oneCell">
    <xdr:from>
      <xdr:col>2</xdr:col>
      <xdr:colOff>638175</xdr:colOff>
      <xdr:row>10</xdr:row>
      <xdr:rowOff>142875</xdr:rowOff>
    </xdr:from>
    <xdr:to>
      <xdr:col>3</xdr:col>
      <xdr:colOff>762000</xdr:colOff>
      <xdr:row>16</xdr:row>
      <xdr:rowOff>95250</xdr:rowOff>
    </xdr:to>
    <xdr:pic>
      <xdr:nvPicPr>
        <xdr:cNvPr id="34" name="Picture 125"/>
        <xdr:cNvPicPr preferRelativeResize="1">
          <a:picLocks noChangeAspect="1"/>
        </xdr:cNvPicPr>
      </xdr:nvPicPr>
      <xdr:blipFill>
        <a:blip r:embed="rId17"/>
        <a:stretch>
          <a:fillRect/>
        </a:stretch>
      </xdr:blipFill>
      <xdr:spPr>
        <a:xfrm>
          <a:off x="2524125" y="2085975"/>
          <a:ext cx="1133475" cy="1095375"/>
        </a:xfrm>
        <a:prstGeom prst="rect">
          <a:avLst/>
        </a:prstGeom>
        <a:noFill/>
        <a:ln w="9525" cmpd="sng">
          <a:noFill/>
        </a:ln>
      </xdr:spPr>
    </xdr:pic>
    <xdr:clientData/>
  </xdr:twoCellAnchor>
  <xdr:twoCellAnchor editAs="oneCell">
    <xdr:from>
      <xdr:col>0</xdr:col>
      <xdr:colOff>438150</xdr:colOff>
      <xdr:row>23</xdr:row>
      <xdr:rowOff>66675</xdr:rowOff>
    </xdr:from>
    <xdr:to>
      <xdr:col>1</xdr:col>
      <xdr:colOff>609600</xdr:colOff>
      <xdr:row>29</xdr:row>
      <xdr:rowOff>76200</xdr:rowOff>
    </xdr:to>
    <xdr:pic>
      <xdr:nvPicPr>
        <xdr:cNvPr id="35" name="Picture 126"/>
        <xdr:cNvPicPr preferRelativeResize="1">
          <a:picLocks noChangeAspect="1"/>
        </xdr:cNvPicPr>
      </xdr:nvPicPr>
      <xdr:blipFill>
        <a:blip r:embed="rId18"/>
        <a:stretch>
          <a:fillRect/>
        </a:stretch>
      </xdr:blipFill>
      <xdr:spPr>
        <a:xfrm>
          <a:off x="438150" y="4505325"/>
          <a:ext cx="1114425" cy="1152525"/>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127"/>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7" name="Picture 128"/>
        <xdr:cNvPicPr preferRelativeResize="1">
          <a:picLocks noChangeAspect="1"/>
        </xdr:cNvPicPr>
      </xdr:nvPicPr>
      <xdr:blipFill>
        <a:blip r:embed="rId20"/>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38" name="Picture 129"/>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57150</xdr:colOff>
      <xdr:row>10</xdr:row>
      <xdr:rowOff>0</xdr:rowOff>
    </xdr:from>
    <xdr:to>
      <xdr:col>6</xdr:col>
      <xdr:colOff>762000</xdr:colOff>
      <xdr:row>12</xdr:row>
      <xdr:rowOff>38100</xdr:rowOff>
    </xdr:to>
    <xdr:pic>
      <xdr:nvPicPr>
        <xdr:cNvPr id="2" name="CommandButton1"/>
        <xdr:cNvPicPr preferRelativeResize="1">
          <a:picLocks noChangeAspect="1"/>
        </xdr:cNvPicPr>
      </xdr:nvPicPr>
      <xdr:blipFill>
        <a:blip r:embed="rId1"/>
        <a:stretch>
          <a:fillRect/>
        </a:stretch>
      </xdr:blipFill>
      <xdr:spPr>
        <a:xfrm>
          <a:off x="4067175" y="1981200"/>
          <a:ext cx="1419225" cy="438150"/>
        </a:xfrm>
        <a:prstGeom prst="rect">
          <a:avLst/>
        </a:prstGeom>
        <a:noFill/>
        <a:ln w="9525" cmpd="sng">
          <a:noFill/>
        </a:ln>
      </xdr:spPr>
    </xdr:pic>
    <xdr:clientData/>
  </xdr:twoCellAnchor>
  <xdr:twoCellAnchor editAs="oneCell">
    <xdr:from>
      <xdr:col>1</xdr:col>
      <xdr:colOff>238125</xdr:colOff>
      <xdr:row>16</xdr:row>
      <xdr:rowOff>28575</xdr:rowOff>
    </xdr:from>
    <xdr:to>
      <xdr:col>7</xdr:col>
      <xdr:colOff>542925</xdr:colOff>
      <xdr:row>16</xdr:row>
      <xdr:rowOff>180975</xdr:rowOff>
    </xdr:to>
    <xdr:pic>
      <xdr:nvPicPr>
        <xdr:cNvPr id="3" name="ListBox1"/>
        <xdr:cNvPicPr preferRelativeResize="1">
          <a:picLocks noChangeAspect="1"/>
        </xdr:cNvPicPr>
      </xdr:nvPicPr>
      <xdr:blipFill>
        <a:blip r:embed="rId2"/>
        <a:stretch>
          <a:fillRect/>
        </a:stretch>
      </xdr:blipFill>
      <xdr:spPr>
        <a:xfrm>
          <a:off x="1057275" y="3324225"/>
          <a:ext cx="4991100" cy="152400"/>
        </a:xfrm>
        <a:prstGeom prst="rect">
          <a:avLst/>
        </a:prstGeom>
        <a:noFill/>
        <a:ln w="9525" cmpd="sng">
          <a:noFill/>
        </a:ln>
      </xdr:spPr>
    </xdr:pic>
    <xdr:clientData/>
  </xdr:twoCellAnchor>
  <xdr:twoCellAnchor editAs="oneCell">
    <xdr:from>
      <xdr:col>0</xdr:col>
      <xdr:colOff>171450</xdr:colOff>
      <xdr:row>16</xdr:row>
      <xdr:rowOff>28575</xdr:rowOff>
    </xdr:from>
    <xdr:to>
      <xdr:col>0</xdr:col>
      <xdr:colOff>790575</xdr:colOff>
      <xdr:row>24</xdr:row>
      <xdr:rowOff>161925</xdr:rowOff>
    </xdr:to>
    <xdr:pic>
      <xdr:nvPicPr>
        <xdr:cNvPr id="4" name="ListBox2"/>
        <xdr:cNvPicPr preferRelativeResize="1">
          <a:picLocks noChangeAspect="1"/>
        </xdr:cNvPicPr>
      </xdr:nvPicPr>
      <xdr:blipFill>
        <a:blip r:embed="rId3"/>
        <a:stretch>
          <a:fillRect/>
        </a:stretch>
      </xdr:blipFill>
      <xdr:spPr>
        <a:xfrm>
          <a:off x="171450" y="3324225"/>
          <a:ext cx="619125" cy="1790700"/>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8637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19050</xdr:colOff>
      <xdr:row>0</xdr:row>
      <xdr:rowOff>28575</xdr:rowOff>
    </xdr:from>
    <xdr:to>
      <xdr:col>1</xdr:col>
      <xdr:colOff>333375</xdr:colOff>
      <xdr:row>2</xdr:row>
      <xdr:rowOff>28575</xdr:rowOff>
    </xdr:to>
    <xdr:pic>
      <xdr:nvPicPr>
        <xdr:cNvPr id="7" name="Picture 619"/>
        <xdr:cNvPicPr preferRelativeResize="1">
          <a:picLocks noChangeAspect="1"/>
        </xdr:cNvPicPr>
      </xdr:nvPicPr>
      <xdr:blipFill>
        <a:blip r:embed="rId6"/>
        <a:stretch>
          <a:fillRect/>
        </a:stretch>
      </xdr:blipFill>
      <xdr:spPr>
        <a:xfrm>
          <a:off x="19050" y="28575"/>
          <a:ext cx="1133475" cy="381000"/>
        </a:xfrm>
        <a:prstGeom prst="rect">
          <a:avLst/>
        </a:prstGeom>
        <a:noFill/>
        <a:ln w="9525" cmpd="sng">
          <a:noFill/>
        </a:ln>
      </xdr:spPr>
    </xdr:pic>
    <xdr:clientData/>
  </xdr:twoCellAnchor>
  <xdr:twoCellAnchor>
    <xdr:from>
      <xdr:col>7</xdr:col>
      <xdr:colOff>104775</xdr:colOff>
      <xdr:row>0</xdr:row>
      <xdr:rowOff>28575</xdr:rowOff>
    </xdr:from>
    <xdr:to>
      <xdr:col>8</xdr:col>
      <xdr:colOff>276225</xdr:colOff>
      <xdr:row>2</xdr:row>
      <xdr:rowOff>180975</xdr:rowOff>
    </xdr:to>
    <xdr:pic>
      <xdr:nvPicPr>
        <xdr:cNvPr id="8" name="Picture 620"/>
        <xdr:cNvPicPr preferRelativeResize="1">
          <a:picLocks noChangeAspect="1"/>
        </xdr:cNvPicPr>
      </xdr:nvPicPr>
      <xdr:blipFill>
        <a:blip r:embed="rId7"/>
        <a:stretch>
          <a:fillRect/>
        </a:stretch>
      </xdr:blipFill>
      <xdr:spPr>
        <a:xfrm>
          <a:off x="5610225" y="28575"/>
          <a:ext cx="923925" cy="533400"/>
        </a:xfrm>
        <a:prstGeom prst="rect">
          <a:avLst/>
        </a:prstGeom>
        <a:noFill/>
        <a:ln w="9525" cmpd="sng">
          <a:noFill/>
        </a:ln>
      </xdr:spPr>
    </xdr:pic>
    <xdr:clientData/>
  </xdr:twoCellAnchor>
  <xdr:twoCellAnchor>
    <xdr:from>
      <xdr:col>5</xdr:col>
      <xdr:colOff>685800</xdr:colOff>
      <xdr:row>0</xdr:row>
      <xdr:rowOff>38100</xdr:rowOff>
    </xdr:from>
    <xdr:to>
      <xdr:col>7</xdr:col>
      <xdr:colOff>19050</xdr:colOff>
      <xdr:row>2</xdr:row>
      <xdr:rowOff>190500</xdr:rowOff>
    </xdr:to>
    <xdr:pic>
      <xdr:nvPicPr>
        <xdr:cNvPr id="9" name="Picture 621"/>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9525</xdr:colOff>
      <xdr:row>35</xdr:row>
      <xdr:rowOff>95250</xdr:rowOff>
    </xdr:from>
    <xdr:to>
      <xdr:col>3</xdr:col>
      <xdr:colOff>180975</xdr:colOff>
      <xdr:row>36</xdr:row>
      <xdr:rowOff>104775</xdr:rowOff>
    </xdr:to>
    <xdr:pic>
      <xdr:nvPicPr>
        <xdr:cNvPr id="2" name="ListBox1"/>
        <xdr:cNvPicPr preferRelativeResize="1">
          <a:picLocks noChangeAspect="1"/>
        </xdr:cNvPicPr>
      </xdr:nvPicPr>
      <xdr:blipFill>
        <a:blip r:embed="rId1"/>
        <a:stretch>
          <a:fillRect/>
        </a:stretch>
      </xdr:blipFill>
      <xdr:spPr>
        <a:xfrm>
          <a:off x="847725" y="7562850"/>
          <a:ext cx="2019300" cy="200025"/>
        </a:xfrm>
        <a:prstGeom prst="rect">
          <a:avLst/>
        </a:prstGeom>
        <a:noFill/>
        <a:ln w="9525" cmpd="sng">
          <a:noFill/>
        </a:ln>
      </xdr:spPr>
    </xdr:pic>
    <xdr:clientData/>
  </xdr:twoCellAnchor>
  <xdr:twoCellAnchor editAs="oneCell">
    <xdr:from>
      <xdr:col>3</xdr:col>
      <xdr:colOff>800100</xdr:colOff>
      <xdr:row>35</xdr:row>
      <xdr:rowOff>104775</xdr:rowOff>
    </xdr:from>
    <xdr:to>
      <xdr:col>5</xdr:col>
      <xdr:colOff>542925</xdr:colOff>
      <xdr:row>37</xdr:row>
      <xdr:rowOff>47625</xdr:rowOff>
    </xdr:to>
    <xdr:pic>
      <xdr:nvPicPr>
        <xdr:cNvPr id="3" name="CommandButton1"/>
        <xdr:cNvPicPr preferRelativeResize="1">
          <a:picLocks noChangeAspect="1"/>
        </xdr:cNvPicPr>
      </xdr:nvPicPr>
      <xdr:blipFill>
        <a:blip r:embed="rId2"/>
        <a:stretch>
          <a:fillRect/>
        </a:stretch>
      </xdr:blipFill>
      <xdr:spPr>
        <a:xfrm>
          <a:off x="3486150" y="7572375"/>
          <a:ext cx="1419225" cy="3238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5"/>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6</xdr:col>
      <xdr:colOff>533400</xdr:colOff>
      <xdr:row>0</xdr:row>
      <xdr:rowOff>28575</xdr:rowOff>
    </xdr:from>
    <xdr:to>
      <xdr:col>7</xdr:col>
      <xdr:colOff>619125</xdr:colOff>
      <xdr:row>2</xdr:row>
      <xdr:rowOff>180975</xdr:rowOff>
    </xdr:to>
    <xdr:pic>
      <xdr:nvPicPr>
        <xdr:cNvPr id="5" name="Picture 6"/>
        <xdr:cNvPicPr preferRelativeResize="1">
          <a:picLocks noChangeAspect="1"/>
        </xdr:cNvPicPr>
      </xdr:nvPicPr>
      <xdr:blipFill>
        <a:blip r:embed="rId4"/>
        <a:stretch>
          <a:fillRect/>
        </a:stretch>
      </xdr:blipFill>
      <xdr:spPr>
        <a:xfrm>
          <a:off x="5610225" y="28575"/>
          <a:ext cx="923925" cy="533400"/>
        </a:xfrm>
        <a:prstGeom prst="rect">
          <a:avLst/>
        </a:prstGeom>
        <a:noFill/>
        <a:ln w="9525" cmpd="sng">
          <a:noFill/>
        </a:ln>
      </xdr:spPr>
    </xdr:pic>
    <xdr:clientData/>
  </xdr:twoCellAnchor>
  <xdr:twoCellAnchor>
    <xdr:from>
      <xdr:col>5</xdr:col>
      <xdr:colOff>333375</xdr:colOff>
      <xdr:row>0</xdr:row>
      <xdr:rowOff>38100</xdr:rowOff>
    </xdr:from>
    <xdr:to>
      <xdr:col>6</xdr:col>
      <xdr:colOff>447675</xdr:colOff>
      <xdr:row>2</xdr:row>
      <xdr:rowOff>190500</xdr:rowOff>
    </xdr:to>
    <xdr:pic>
      <xdr:nvPicPr>
        <xdr:cNvPr id="6" name="Picture 7"/>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171450</xdr:rowOff>
    </xdr:from>
    <xdr:to>
      <xdr:col>6</xdr:col>
      <xdr:colOff>685800</xdr:colOff>
      <xdr:row>51</xdr:row>
      <xdr:rowOff>9525</xdr:rowOff>
    </xdr:to>
    <xdr:sp>
      <xdr:nvSpPr>
        <xdr:cNvPr id="1" name="Rectangle 1"/>
        <xdr:cNvSpPr>
          <a:spLocks/>
        </xdr:cNvSpPr>
      </xdr:nvSpPr>
      <xdr:spPr>
        <a:xfrm>
          <a:off x="152400" y="39052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44</xdr:row>
      <xdr:rowOff>38100</xdr:rowOff>
    </xdr:from>
    <xdr:to>
      <xdr:col>2</xdr:col>
      <xdr:colOff>752475</xdr:colOff>
      <xdr:row>47</xdr:row>
      <xdr:rowOff>171450</xdr:rowOff>
    </xdr:to>
    <xdr:pic>
      <xdr:nvPicPr>
        <xdr:cNvPr id="3" name="Picture 9"/>
        <xdr:cNvPicPr preferRelativeResize="1">
          <a:picLocks noChangeAspect="1"/>
        </xdr:cNvPicPr>
      </xdr:nvPicPr>
      <xdr:blipFill>
        <a:blip r:embed="rId1"/>
        <a:stretch>
          <a:fillRect/>
        </a:stretch>
      </xdr:blipFill>
      <xdr:spPr>
        <a:xfrm>
          <a:off x="1438275" y="8934450"/>
          <a:ext cx="1200150" cy="704850"/>
        </a:xfrm>
        <a:prstGeom prst="rect">
          <a:avLst/>
        </a:prstGeom>
        <a:noFill/>
        <a:ln w="9525" cmpd="sng">
          <a:noFill/>
        </a:ln>
      </xdr:spPr>
    </xdr:pic>
    <xdr:clientData/>
  </xdr:twoCellAnchor>
  <xdr:twoCellAnchor editAs="oneCell">
    <xdr:from>
      <xdr:col>4</xdr:col>
      <xdr:colOff>781050</xdr:colOff>
      <xdr:row>21</xdr:row>
      <xdr:rowOff>28575</xdr:rowOff>
    </xdr:from>
    <xdr:to>
      <xdr:col>6</xdr:col>
      <xdr:colOff>171450</xdr:colOff>
      <xdr:row>26</xdr:row>
      <xdr:rowOff>76200</xdr:rowOff>
    </xdr:to>
    <xdr:pic>
      <xdr:nvPicPr>
        <xdr:cNvPr id="4" name="Picture 13"/>
        <xdr:cNvPicPr preferRelativeResize="1">
          <a:picLocks noChangeAspect="1"/>
        </xdr:cNvPicPr>
      </xdr:nvPicPr>
      <xdr:blipFill>
        <a:blip r:embed="rId2"/>
        <a:stretch>
          <a:fillRect/>
        </a:stretch>
      </xdr:blipFill>
      <xdr:spPr>
        <a:xfrm>
          <a:off x="4619625" y="4524375"/>
          <a:ext cx="1276350" cy="1000125"/>
        </a:xfrm>
        <a:prstGeom prst="rect">
          <a:avLst/>
        </a:prstGeom>
        <a:noFill/>
        <a:ln w="9525" cmpd="sng">
          <a:noFill/>
        </a:ln>
      </xdr:spPr>
    </xdr:pic>
    <xdr:clientData/>
  </xdr:twoCellAnchor>
  <xdr:twoCellAnchor editAs="oneCell">
    <xdr:from>
      <xdr:col>0</xdr:col>
      <xdr:colOff>933450</xdr:colOff>
      <xdr:row>23</xdr:row>
      <xdr:rowOff>85725</xdr:rowOff>
    </xdr:from>
    <xdr:to>
      <xdr:col>2</xdr:col>
      <xdr:colOff>95250</xdr:colOff>
      <xdr:row>28</xdr:row>
      <xdr:rowOff>57150</xdr:rowOff>
    </xdr:to>
    <xdr:pic>
      <xdr:nvPicPr>
        <xdr:cNvPr id="5" name="Picture 17"/>
        <xdr:cNvPicPr preferRelativeResize="1">
          <a:picLocks noChangeAspect="1"/>
        </xdr:cNvPicPr>
      </xdr:nvPicPr>
      <xdr:blipFill>
        <a:blip r:embed="rId3"/>
        <a:stretch>
          <a:fillRect/>
        </a:stretch>
      </xdr:blipFill>
      <xdr:spPr>
        <a:xfrm>
          <a:off x="933450" y="4962525"/>
          <a:ext cx="1047750" cy="942975"/>
        </a:xfrm>
        <a:prstGeom prst="rect">
          <a:avLst/>
        </a:prstGeom>
        <a:noFill/>
        <a:ln w="9525" cmpd="sng">
          <a:noFill/>
        </a:ln>
      </xdr:spPr>
    </xdr:pic>
    <xdr:clientData/>
  </xdr:twoCellAnchor>
  <xdr:twoCellAnchor>
    <xdr:from>
      <xdr:col>2</xdr:col>
      <xdr:colOff>790575</xdr:colOff>
      <xdr:row>24</xdr:row>
      <xdr:rowOff>85725</xdr:rowOff>
    </xdr:from>
    <xdr:to>
      <xdr:col>3</xdr:col>
      <xdr:colOff>19050</xdr:colOff>
      <xdr:row>31</xdr:row>
      <xdr:rowOff>9525</xdr:rowOff>
    </xdr:to>
    <xdr:sp>
      <xdr:nvSpPr>
        <xdr:cNvPr id="6" name="Line 19"/>
        <xdr:cNvSpPr>
          <a:spLocks/>
        </xdr:cNvSpPr>
      </xdr:nvSpPr>
      <xdr:spPr>
        <a:xfrm flipH="1" flipV="1">
          <a:off x="2676525" y="5153025"/>
          <a:ext cx="238125" cy="12763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26</xdr:row>
      <xdr:rowOff>0</xdr:rowOff>
    </xdr:from>
    <xdr:to>
      <xdr:col>2</xdr:col>
      <xdr:colOff>914400</xdr:colOff>
      <xdr:row>28</xdr:row>
      <xdr:rowOff>9525</xdr:rowOff>
    </xdr:to>
    <xdr:sp>
      <xdr:nvSpPr>
        <xdr:cNvPr id="7" name="Line 20"/>
        <xdr:cNvSpPr>
          <a:spLocks/>
        </xdr:cNvSpPr>
      </xdr:nvSpPr>
      <xdr:spPr>
        <a:xfrm flipH="1" flipV="1">
          <a:off x="1914525" y="544830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247650</xdr:colOff>
      <xdr:row>26</xdr:row>
      <xdr:rowOff>57150</xdr:rowOff>
    </xdr:from>
    <xdr:to>
      <xdr:col>5</xdr:col>
      <xdr:colOff>152400</xdr:colOff>
      <xdr:row>31</xdr:row>
      <xdr:rowOff>38100</xdr:rowOff>
    </xdr:to>
    <xdr:sp>
      <xdr:nvSpPr>
        <xdr:cNvPr id="8" name="Line 21"/>
        <xdr:cNvSpPr>
          <a:spLocks/>
        </xdr:cNvSpPr>
      </xdr:nvSpPr>
      <xdr:spPr>
        <a:xfrm flipV="1">
          <a:off x="4086225" y="5505450"/>
          <a:ext cx="847725" cy="9525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209550</xdr:colOff>
      <xdr:row>34</xdr:row>
      <xdr:rowOff>133350</xdr:rowOff>
    </xdr:from>
    <xdr:to>
      <xdr:col>5</xdr:col>
      <xdr:colOff>85725</xdr:colOff>
      <xdr:row>34</xdr:row>
      <xdr:rowOff>133350</xdr:rowOff>
    </xdr:to>
    <xdr:sp>
      <xdr:nvSpPr>
        <xdr:cNvPr id="9" name="Line 22"/>
        <xdr:cNvSpPr>
          <a:spLocks/>
        </xdr:cNvSpPr>
      </xdr:nvSpPr>
      <xdr:spPr>
        <a:xfrm flipV="1">
          <a:off x="4048125" y="7124700"/>
          <a:ext cx="8191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34</xdr:row>
      <xdr:rowOff>104775</xdr:rowOff>
    </xdr:from>
    <xdr:to>
      <xdr:col>2</xdr:col>
      <xdr:colOff>523875</xdr:colOff>
      <xdr:row>34</xdr:row>
      <xdr:rowOff>104775</xdr:rowOff>
    </xdr:to>
    <xdr:sp>
      <xdr:nvSpPr>
        <xdr:cNvPr id="10" name="Line 23"/>
        <xdr:cNvSpPr>
          <a:spLocks/>
        </xdr:cNvSpPr>
      </xdr:nvSpPr>
      <xdr:spPr>
        <a:xfrm>
          <a:off x="1524000" y="7096125"/>
          <a:ext cx="8858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40</xdr:row>
      <xdr:rowOff>171450</xdr:rowOff>
    </xdr:from>
    <xdr:to>
      <xdr:col>2</xdr:col>
      <xdr:colOff>704850</xdr:colOff>
      <xdr:row>44</xdr:row>
      <xdr:rowOff>47625</xdr:rowOff>
    </xdr:to>
    <xdr:sp>
      <xdr:nvSpPr>
        <xdr:cNvPr id="11" name="Line 24"/>
        <xdr:cNvSpPr>
          <a:spLocks/>
        </xdr:cNvSpPr>
      </xdr:nvSpPr>
      <xdr:spPr>
        <a:xfrm flipH="1">
          <a:off x="2095500" y="8305800"/>
          <a:ext cx="495300" cy="6381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733425</xdr:colOff>
      <xdr:row>41</xdr:row>
      <xdr:rowOff>0</xdr:rowOff>
    </xdr:from>
    <xdr:to>
      <xdr:col>4</xdr:col>
      <xdr:colOff>295275</xdr:colOff>
      <xdr:row>43</xdr:row>
      <xdr:rowOff>152400</xdr:rowOff>
    </xdr:to>
    <xdr:sp>
      <xdr:nvSpPr>
        <xdr:cNvPr id="12" name="Line 25"/>
        <xdr:cNvSpPr>
          <a:spLocks/>
        </xdr:cNvSpPr>
      </xdr:nvSpPr>
      <xdr:spPr>
        <a:xfrm>
          <a:off x="3629025" y="8324850"/>
          <a:ext cx="504825" cy="5334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238125</xdr:colOff>
      <xdr:row>36</xdr:row>
      <xdr:rowOff>123825</xdr:rowOff>
    </xdr:from>
    <xdr:to>
      <xdr:col>4</xdr:col>
      <xdr:colOff>742950</xdr:colOff>
      <xdr:row>36</xdr:row>
      <xdr:rowOff>133350</xdr:rowOff>
    </xdr:to>
    <xdr:sp>
      <xdr:nvSpPr>
        <xdr:cNvPr id="13" name="Line 26"/>
        <xdr:cNvSpPr>
          <a:spLocks/>
        </xdr:cNvSpPr>
      </xdr:nvSpPr>
      <xdr:spPr>
        <a:xfrm>
          <a:off x="4076700" y="7496175"/>
          <a:ext cx="50482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733425</xdr:colOff>
      <xdr:row>36</xdr:row>
      <xdr:rowOff>123825</xdr:rowOff>
    </xdr:from>
    <xdr:to>
      <xdr:col>4</xdr:col>
      <xdr:colOff>733425</xdr:colOff>
      <xdr:row>41</xdr:row>
      <xdr:rowOff>133350</xdr:rowOff>
    </xdr:to>
    <xdr:sp>
      <xdr:nvSpPr>
        <xdr:cNvPr id="14" name="Line 27"/>
        <xdr:cNvSpPr>
          <a:spLocks/>
        </xdr:cNvSpPr>
      </xdr:nvSpPr>
      <xdr:spPr>
        <a:xfrm>
          <a:off x="4572000" y="7496175"/>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123825</xdr:colOff>
      <xdr:row>41</xdr:row>
      <xdr:rowOff>123825</xdr:rowOff>
    </xdr:from>
    <xdr:to>
      <xdr:col>4</xdr:col>
      <xdr:colOff>742950</xdr:colOff>
      <xdr:row>41</xdr:row>
      <xdr:rowOff>133350</xdr:rowOff>
    </xdr:to>
    <xdr:sp>
      <xdr:nvSpPr>
        <xdr:cNvPr id="15" name="Line 28"/>
        <xdr:cNvSpPr>
          <a:spLocks/>
        </xdr:cNvSpPr>
      </xdr:nvSpPr>
      <xdr:spPr>
        <a:xfrm flipH="1" flipV="1">
          <a:off x="3962400" y="8448675"/>
          <a:ext cx="61912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828675</xdr:colOff>
      <xdr:row>41</xdr:row>
      <xdr:rowOff>133350</xdr:rowOff>
    </xdr:from>
    <xdr:to>
      <xdr:col>3</xdr:col>
      <xdr:colOff>676275</xdr:colOff>
      <xdr:row>41</xdr:row>
      <xdr:rowOff>133350</xdr:rowOff>
    </xdr:to>
    <xdr:sp>
      <xdr:nvSpPr>
        <xdr:cNvPr id="16" name="Line 29"/>
        <xdr:cNvSpPr>
          <a:spLocks/>
        </xdr:cNvSpPr>
      </xdr:nvSpPr>
      <xdr:spPr>
        <a:xfrm flipH="1">
          <a:off x="2714625" y="8458200"/>
          <a:ext cx="8572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41</xdr:row>
      <xdr:rowOff>123825</xdr:rowOff>
    </xdr:from>
    <xdr:to>
      <xdr:col>2</xdr:col>
      <xdr:colOff>371475</xdr:colOff>
      <xdr:row>41</xdr:row>
      <xdr:rowOff>123825</xdr:rowOff>
    </xdr:to>
    <xdr:sp>
      <xdr:nvSpPr>
        <xdr:cNvPr id="17" name="Line 30"/>
        <xdr:cNvSpPr>
          <a:spLocks/>
        </xdr:cNvSpPr>
      </xdr:nvSpPr>
      <xdr:spPr>
        <a:xfrm flipH="1">
          <a:off x="1828800" y="84486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1</xdr:col>
      <xdr:colOff>885825</xdr:colOff>
      <xdr:row>41</xdr:row>
      <xdr:rowOff>114300</xdr:rowOff>
    </xdr:to>
    <xdr:sp>
      <xdr:nvSpPr>
        <xdr:cNvPr id="18" name="Line 31"/>
        <xdr:cNvSpPr>
          <a:spLocks/>
        </xdr:cNvSpPr>
      </xdr:nvSpPr>
      <xdr:spPr>
        <a:xfrm flipV="1">
          <a:off x="1828800" y="74961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2</xdr:col>
      <xdr:colOff>514350</xdr:colOff>
      <xdr:row>36</xdr:row>
      <xdr:rowOff>123825</xdr:rowOff>
    </xdr:to>
    <xdr:sp>
      <xdr:nvSpPr>
        <xdr:cNvPr id="19" name="Line 32"/>
        <xdr:cNvSpPr>
          <a:spLocks/>
        </xdr:cNvSpPr>
      </xdr:nvSpPr>
      <xdr:spPr>
        <a:xfrm flipV="1">
          <a:off x="1828800" y="7496175"/>
          <a:ext cx="571500"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733425</xdr:colOff>
      <xdr:row>40</xdr:row>
      <xdr:rowOff>133350</xdr:rowOff>
    </xdr:from>
    <xdr:to>
      <xdr:col>5</xdr:col>
      <xdr:colOff>409575</xdr:colOff>
      <xdr:row>40</xdr:row>
      <xdr:rowOff>133350</xdr:rowOff>
    </xdr:to>
    <xdr:sp>
      <xdr:nvSpPr>
        <xdr:cNvPr id="20" name="Line 33"/>
        <xdr:cNvSpPr>
          <a:spLocks/>
        </xdr:cNvSpPr>
      </xdr:nvSpPr>
      <xdr:spPr>
        <a:xfrm>
          <a:off x="4572000" y="8267700"/>
          <a:ext cx="6191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152400</xdr:colOff>
      <xdr:row>24</xdr:row>
      <xdr:rowOff>76200</xdr:rowOff>
    </xdr:from>
    <xdr:to>
      <xdr:col>3</xdr:col>
      <xdr:colOff>714375</xdr:colOff>
      <xdr:row>26</xdr:row>
      <xdr:rowOff>19050</xdr:rowOff>
    </xdr:to>
    <xdr:pic>
      <xdr:nvPicPr>
        <xdr:cNvPr id="21" name="CommandButton6"/>
        <xdr:cNvPicPr preferRelativeResize="1">
          <a:picLocks noChangeAspect="1"/>
        </xdr:cNvPicPr>
      </xdr:nvPicPr>
      <xdr:blipFill>
        <a:blip r:embed="rId4"/>
        <a:stretch>
          <a:fillRect/>
        </a:stretch>
      </xdr:blipFill>
      <xdr:spPr>
        <a:xfrm>
          <a:off x="3048000" y="5143500"/>
          <a:ext cx="561975" cy="323850"/>
        </a:xfrm>
        <a:prstGeom prst="rect">
          <a:avLst/>
        </a:prstGeom>
        <a:noFill/>
        <a:ln w="9525" cmpd="sng">
          <a:noFill/>
        </a:ln>
      </xdr:spPr>
    </xdr:pic>
    <xdr:clientData/>
  </xdr:twoCellAnchor>
  <xdr:twoCellAnchor editAs="oneCell">
    <xdr:from>
      <xdr:col>5</xdr:col>
      <xdr:colOff>600075</xdr:colOff>
      <xdr:row>26</xdr:row>
      <xdr:rowOff>57150</xdr:rowOff>
    </xdr:from>
    <xdr:to>
      <xdr:col>6</xdr:col>
      <xdr:colOff>581025</xdr:colOff>
      <xdr:row>27</xdr:row>
      <xdr:rowOff>152400</xdr:rowOff>
    </xdr:to>
    <xdr:pic>
      <xdr:nvPicPr>
        <xdr:cNvPr id="22" name="CommandButton10"/>
        <xdr:cNvPicPr preferRelativeResize="1">
          <a:picLocks noChangeAspect="1"/>
        </xdr:cNvPicPr>
      </xdr:nvPicPr>
      <xdr:blipFill>
        <a:blip r:embed="rId5"/>
        <a:stretch>
          <a:fillRect/>
        </a:stretch>
      </xdr:blipFill>
      <xdr:spPr>
        <a:xfrm>
          <a:off x="5381625" y="5505450"/>
          <a:ext cx="923925" cy="304800"/>
        </a:xfrm>
        <a:prstGeom prst="rect">
          <a:avLst/>
        </a:prstGeom>
        <a:noFill/>
        <a:ln w="9525" cmpd="sng">
          <a:noFill/>
        </a:ln>
      </xdr:spPr>
    </xdr:pic>
    <xdr:clientData/>
  </xdr:twoCellAnchor>
  <xdr:twoCellAnchor editAs="oneCell">
    <xdr:from>
      <xdr:col>5</xdr:col>
      <xdr:colOff>733425</xdr:colOff>
      <xdr:row>36</xdr:row>
      <xdr:rowOff>123825</xdr:rowOff>
    </xdr:from>
    <xdr:to>
      <xdr:col>6</xdr:col>
      <xdr:colOff>514350</xdr:colOff>
      <xdr:row>38</xdr:row>
      <xdr:rowOff>66675</xdr:rowOff>
    </xdr:to>
    <xdr:pic>
      <xdr:nvPicPr>
        <xdr:cNvPr id="23" name="CommandButton1"/>
        <xdr:cNvPicPr preferRelativeResize="1">
          <a:picLocks noChangeAspect="1"/>
        </xdr:cNvPicPr>
      </xdr:nvPicPr>
      <xdr:blipFill>
        <a:blip r:embed="rId6"/>
        <a:stretch>
          <a:fillRect/>
        </a:stretch>
      </xdr:blipFill>
      <xdr:spPr>
        <a:xfrm>
          <a:off x="5514975" y="7496175"/>
          <a:ext cx="723900" cy="323850"/>
        </a:xfrm>
        <a:prstGeom prst="rect">
          <a:avLst/>
        </a:prstGeom>
        <a:noFill/>
        <a:ln w="9525" cmpd="sng">
          <a:noFill/>
        </a:ln>
      </xdr:spPr>
    </xdr:pic>
    <xdr:clientData/>
  </xdr:twoCellAnchor>
  <xdr:twoCellAnchor editAs="oneCell">
    <xdr:from>
      <xdr:col>5</xdr:col>
      <xdr:colOff>428625</xdr:colOff>
      <xdr:row>39</xdr:row>
      <xdr:rowOff>161925</xdr:rowOff>
    </xdr:from>
    <xdr:to>
      <xdr:col>6</xdr:col>
      <xdr:colOff>381000</xdr:colOff>
      <xdr:row>41</xdr:row>
      <xdr:rowOff>104775</xdr:rowOff>
    </xdr:to>
    <xdr:pic>
      <xdr:nvPicPr>
        <xdr:cNvPr id="24" name="CommandButton5"/>
        <xdr:cNvPicPr preferRelativeResize="1">
          <a:picLocks noChangeAspect="1"/>
        </xdr:cNvPicPr>
      </xdr:nvPicPr>
      <xdr:blipFill>
        <a:blip r:embed="rId7"/>
        <a:stretch>
          <a:fillRect/>
        </a:stretch>
      </xdr:blipFill>
      <xdr:spPr>
        <a:xfrm>
          <a:off x="5210175" y="8105775"/>
          <a:ext cx="895350" cy="323850"/>
        </a:xfrm>
        <a:prstGeom prst="rect">
          <a:avLst/>
        </a:prstGeom>
        <a:noFill/>
        <a:ln w="9525" cmpd="sng">
          <a:noFill/>
        </a:ln>
      </xdr:spPr>
    </xdr:pic>
    <xdr:clientData/>
  </xdr:twoCellAnchor>
  <xdr:twoCellAnchor editAs="oneCell">
    <xdr:from>
      <xdr:col>5</xdr:col>
      <xdr:colOff>400050</xdr:colOff>
      <xdr:row>47</xdr:row>
      <xdr:rowOff>28575</xdr:rowOff>
    </xdr:from>
    <xdr:to>
      <xdr:col>6</xdr:col>
      <xdr:colOff>200025</xdr:colOff>
      <xdr:row>48</xdr:row>
      <xdr:rowOff>161925</xdr:rowOff>
    </xdr:to>
    <xdr:pic>
      <xdr:nvPicPr>
        <xdr:cNvPr id="25" name="CommandButton2"/>
        <xdr:cNvPicPr preferRelativeResize="1">
          <a:picLocks noChangeAspect="1"/>
        </xdr:cNvPicPr>
      </xdr:nvPicPr>
      <xdr:blipFill>
        <a:blip r:embed="rId8"/>
        <a:stretch>
          <a:fillRect/>
        </a:stretch>
      </xdr:blipFill>
      <xdr:spPr>
        <a:xfrm>
          <a:off x="5181600" y="9496425"/>
          <a:ext cx="742950" cy="323850"/>
        </a:xfrm>
        <a:prstGeom prst="rect">
          <a:avLst/>
        </a:prstGeom>
        <a:noFill/>
        <a:ln w="9525" cmpd="sng">
          <a:noFill/>
        </a:ln>
      </xdr:spPr>
    </xdr:pic>
    <xdr:clientData/>
  </xdr:twoCellAnchor>
  <xdr:twoCellAnchor editAs="oneCell">
    <xdr:from>
      <xdr:col>2</xdr:col>
      <xdr:colOff>361950</xdr:colOff>
      <xdr:row>47</xdr:row>
      <xdr:rowOff>142875</xdr:rowOff>
    </xdr:from>
    <xdr:to>
      <xdr:col>2</xdr:col>
      <xdr:colOff>952500</xdr:colOff>
      <xdr:row>49</xdr:row>
      <xdr:rowOff>85725</xdr:rowOff>
    </xdr:to>
    <xdr:pic>
      <xdr:nvPicPr>
        <xdr:cNvPr id="26" name="CommandButton3"/>
        <xdr:cNvPicPr preferRelativeResize="1">
          <a:picLocks noChangeAspect="1"/>
        </xdr:cNvPicPr>
      </xdr:nvPicPr>
      <xdr:blipFill>
        <a:blip r:embed="rId9"/>
        <a:stretch>
          <a:fillRect/>
        </a:stretch>
      </xdr:blipFill>
      <xdr:spPr>
        <a:xfrm>
          <a:off x="2247900" y="9610725"/>
          <a:ext cx="590550" cy="323850"/>
        </a:xfrm>
        <a:prstGeom prst="rect">
          <a:avLst/>
        </a:prstGeom>
        <a:noFill/>
        <a:ln w="9525" cmpd="sng">
          <a:noFill/>
        </a:ln>
      </xdr:spPr>
    </xdr:pic>
    <xdr:clientData/>
  </xdr:twoCellAnchor>
  <xdr:twoCellAnchor editAs="oneCell">
    <xdr:from>
      <xdr:col>1</xdr:col>
      <xdr:colOff>85725</xdr:colOff>
      <xdr:row>39</xdr:row>
      <xdr:rowOff>123825</xdr:rowOff>
    </xdr:from>
    <xdr:to>
      <xdr:col>1</xdr:col>
      <xdr:colOff>876300</xdr:colOff>
      <xdr:row>41</xdr:row>
      <xdr:rowOff>38100</xdr:rowOff>
    </xdr:to>
    <xdr:pic>
      <xdr:nvPicPr>
        <xdr:cNvPr id="27" name="CommandButton8"/>
        <xdr:cNvPicPr preferRelativeResize="1">
          <a:picLocks noChangeAspect="1"/>
        </xdr:cNvPicPr>
      </xdr:nvPicPr>
      <xdr:blipFill>
        <a:blip r:embed="rId10"/>
        <a:stretch>
          <a:fillRect/>
        </a:stretch>
      </xdr:blipFill>
      <xdr:spPr>
        <a:xfrm>
          <a:off x="1028700" y="8067675"/>
          <a:ext cx="790575" cy="295275"/>
        </a:xfrm>
        <a:prstGeom prst="rect">
          <a:avLst/>
        </a:prstGeom>
        <a:noFill/>
        <a:ln w="9525" cmpd="sng">
          <a:noFill/>
        </a:ln>
      </xdr:spPr>
    </xdr:pic>
    <xdr:clientData/>
  </xdr:twoCellAnchor>
  <xdr:twoCellAnchor editAs="oneCell">
    <xdr:from>
      <xdr:col>0</xdr:col>
      <xdr:colOff>723900</xdr:colOff>
      <xdr:row>36</xdr:row>
      <xdr:rowOff>180975</xdr:rowOff>
    </xdr:from>
    <xdr:to>
      <xdr:col>1</xdr:col>
      <xdr:colOff>695325</xdr:colOff>
      <xdr:row>38</xdr:row>
      <xdr:rowOff>123825</xdr:rowOff>
    </xdr:to>
    <xdr:pic>
      <xdr:nvPicPr>
        <xdr:cNvPr id="28" name="CommandButton4"/>
        <xdr:cNvPicPr preferRelativeResize="1">
          <a:picLocks noChangeAspect="1"/>
        </xdr:cNvPicPr>
      </xdr:nvPicPr>
      <xdr:blipFill>
        <a:blip r:embed="rId11"/>
        <a:stretch>
          <a:fillRect/>
        </a:stretch>
      </xdr:blipFill>
      <xdr:spPr>
        <a:xfrm>
          <a:off x="723900" y="7553325"/>
          <a:ext cx="914400" cy="323850"/>
        </a:xfrm>
        <a:prstGeom prst="rect">
          <a:avLst/>
        </a:prstGeom>
        <a:noFill/>
        <a:ln w="9525" cmpd="sng">
          <a:noFill/>
        </a:ln>
      </xdr:spPr>
    </xdr:pic>
    <xdr:clientData/>
  </xdr:twoCellAnchor>
  <xdr:twoCellAnchor editAs="oneCell">
    <xdr:from>
      <xdr:col>1</xdr:col>
      <xdr:colOff>85725</xdr:colOff>
      <xdr:row>28</xdr:row>
      <xdr:rowOff>47625</xdr:rowOff>
    </xdr:from>
    <xdr:to>
      <xdr:col>2</xdr:col>
      <xdr:colOff>447675</xdr:colOff>
      <xdr:row>29</xdr:row>
      <xdr:rowOff>180975</xdr:rowOff>
    </xdr:to>
    <xdr:pic>
      <xdr:nvPicPr>
        <xdr:cNvPr id="29" name="CommandButton7"/>
        <xdr:cNvPicPr preferRelativeResize="1">
          <a:picLocks noChangeAspect="1"/>
        </xdr:cNvPicPr>
      </xdr:nvPicPr>
      <xdr:blipFill>
        <a:blip r:embed="rId12"/>
        <a:stretch>
          <a:fillRect/>
        </a:stretch>
      </xdr:blipFill>
      <xdr:spPr>
        <a:xfrm>
          <a:off x="1028700" y="5895975"/>
          <a:ext cx="1304925" cy="323850"/>
        </a:xfrm>
        <a:prstGeom prst="rect">
          <a:avLst/>
        </a:prstGeom>
        <a:noFill/>
        <a:ln w="9525" cmpd="sng">
          <a:noFill/>
        </a:ln>
      </xdr:spPr>
    </xdr:pic>
    <xdr:clientData/>
  </xdr:twoCellAnchor>
  <xdr:twoCellAnchor editAs="oneCell">
    <xdr:from>
      <xdr:col>5</xdr:col>
      <xdr:colOff>762000</xdr:colOff>
      <xdr:row>30</xdr:row>
      <xdr:rowOff>85725</xdr:rowOff>
    </xdr:from>
    <xdr:to>
      <xdr:col>6</xdr:col>
      <xdr:colOff>542925</xdr:colOff>
      <xdr:row>32</xdr:row>
      <xdr:rowOff>28575</xdr:rowOff>
    </xdr:to>
    <xdr:pic>
      <xdr:nvPicPr>
        <xdr:cNvPr id="30" name="CommandButton9"/>
        <xdr:cNvPicPr preferRelativeResize="1">
          <a:picLocks noChangeAspect="1"/>
        </xdr:cNvPicPr>
      </xdr:nvPicPr>
      <xdr:blipFill>
        <a:blip r:embed="rId13"/>
        <a:stretch>
          <a:fillRect/>
        </a:stretch>
      </xdr:blipFill>
      <xdr:spPr>
        <a:xfrm>
          <a:off x="5543550" y="6315075"/>
          <a:ext cx="723900" cy="323850"/>
        </a:xfrm>
        <a:prstGeom prst="rect">
          <a:avLst/>
        </a:prstGeom>
        <a:noFill/>
        <a:ln w="9525" cmpd="sng">
          <a:noFill/>
        </a:ln>
      </xdr:spPr>
    </xdr:pic>
    <xdr:clientData/>
  </xdr:twoCellAnchor>
  <xdr:twoCellAnchor editAs="oneCell">
    <xdr:from>
      <xdr:col>2</xdr:col>
      <xdr:colOff>523875</xdr:colOff>
      <xdr:row>30</xdr:row>
      <xdr:rowOff>171450</xdr:rowOff>
    </xdr:from>
    <xdr:to>
      <xdr:col>4</xdr:col>
      <xdr:colOff>266700</xdr:colOff>
      <xdr:row>41</xdr:row>
      <xdr:rowOff>19050</xdr:rowOff>
    </xdr:to>
    <xdr:pic>
      <xdr:nvPicPr>
        <xdr:cNvPr id="31" name="Picture 72"/>
        <xdr:cNvPicPr preferRelativeResize="1">
          <a:picLocks noChangeAspect="1"/>
        </xdr:cNvPicPr>
      </xdr:nvPicPr>
      <xdr:blipFill>
        <a:blip r:embed="rId14"/>
        <a:stretch>
          <a:fillRect/>
        </a:stretch>
      </xdr:blipFill>
      <xdr:spPr>
        <a:xfrm>
          <a:off x="2409825" y="6400800"/>
          <a:ext cx="1695450" cy="1943100"/>
        </a:xfrm>
        <a:prstGeom prst="rect">
          <a:avLst/>
        </a:prstGeom>
        <a:noFill/>
        <a:ln w="9525" cmpd="sng">
          <a:noFill/>
        </a:ln>
      </xdr:spPr>
    </xdr:pic>
    <xdr:clientData/>
  </xdr:twoCellAnchor>
  <xdr:twoCellAnchor editAs="oneCell">
    <xdr:from>
      <xdr:col>5</xdr:col>
      <xdr:colOff>57150</xdr:colOff>
      <xdr:row>32</xdr:row>
      <xdr:rowOff>0</xdr:rowOff>
    </xdr:from>
    <xdr:to>
      <xdr:col>6</xdr:col>
      <xdr:colOff>552450</xdr:colOff>
      <xdr:row>36</xdr:row>
      <xdr:rowOff>133350</xdr:rowOff>
    </xdr:to>
    <xdr:pic>
      <xdr:nvPicPr>
        <xdr:cNvPr id="32" name="Picture 73"/>
        <xdr:cNvPicPr preferRelativeResize="1">
          <a:picLocks noChangeAspect="1"/>
        </xdr:cNvPicPr>
      </xdr:nvPicPr>
      <xdr:blipFill>
        <a:blip r:embed="rId15"/>
        <a:stretch>
          <a:fillRect/>
        </a:stretch>
      </xdr:blipFill>
      <xdr:spPr>
        <a:xfrm>
          <a:off x="4838700" y="6610350"/>
          <a:ext cx="1438275" cy="895350"/>
        </a:xfrm>
        <a:prstGeom prst="rect">
          <a:avLst/>
        </a:prstGeom>
        <a:noFill/>
        <a:ln w="9525" cmpd="sng">
          <a:noFill/>
        </a:ln>
      </xdr:spPr>
    </xdr:pic>
    <xdr:clientData/>
  </xdr:twoCellAnchor>
  <xdr:twoCellAnchor editAs="oneCell">
    <xdr:from>
      <xdr:col>4</xdr:col>
      <xdr:colOff>304800</xdr:colOff>
      <xdr:row>43</xdr:row>
      <xdr:rowOff>19050</xdr:rowOff>
    </xdr:from>
    <xdr:to>
      <xdr:col>5</xdr:col>
      <xdr:colOff>390525</xdr:colOff>
      <xdr:row>48</xdr:row>
      <xdr:rowOff>161925</xdr:rowOff>
    </xdr:to>
    <xdr:pic>
      <xdr:nvPicPr>
        <xdr:cNvPr id="33" name="Picture 74"/>
        <xdr:cNvPicPr preferRelativeResize="1">
          <a:picLocks noChangeAspect="1"/>
        </xdr:cNvPicPr>
      </xdr:nvPicPr>
      <xdr:blipFill>
        <a:blip r:embed="rId16"/>
        <a:stretch>
          <a:fillRect/>
        </a:stretch>
      </xdr:blipFill>
      <xdr:spPr>
        <a:xfrm>
          <a:off x="4143375" y="8724900"/>
          <a:ext cx="1028700" cy="1095375"/>
        </a:xfrm>
        <a:prstGeom prst="rect">
          <a:avLst/>
        </a:prstGeom>
        <a:noFill/>
        <a:ln w="9525" cmpd="sng">
          <a:noFill/>
        </a:ln>
      </xdr:spPr>
    </xdr:pic>
    <xdr:clientData/>
  </xdr:twoCellAnchor>
  <xdr:twoCellAnchor editAs="oneCell">
    <xdr:from>
      <xdr:col>2</xdr:col>
      <xdr:colOff>609600</xdr:colOff>
      <xdr:row>18</xdr:row>
      <xdr:rowOff>123825</xdr:rowOff>
    </xdr:from>
    <xdr:to>
      <xdr:col>3</xdr:col>
      <xdr:colOff>733425</xdr:colOff>
      <xdr:row>24</xdr:row>
      <xdr:rowOff>76200</xdr:rowOff>
    </xdr:to>
    <xdr:pic>
      <xdr:nvPicPr>
        <xdr:cNvPr id="34" name="Picture 75"/>
        <xdr:cNvPicPr preferRelativeResize="1">
          <a:picLocks noChangeAspect="1"/>
        </xdr:cNvPicPr>
      </xdr:nvPicPr>
      <xdr:blipFill>
        <a:blip r:embed="rId17"/>
        <a:stretch>
          <a:fillRect/>
        </a:stretch>
      </xdr:blipFill>
      <xdr:spPr>
        <a:xfrm>
          <a:off x="2495550" y="4048125"/>
          <a:ext cx="1133475" cy="1095375"/>
        </a:xfrm>
        <a:prstGeom prst="rect">
          <a:avLst/>
        </a:prstGeom>
        <a:noFill/>
        <a:ln w="9525" cmpd="sng">
          <a:noFill/>
        </a:ln>
      </xdr:spPr>
    </xdr:pic>
    <xdr:clientData/>
  </xdr:twoCellAnchor>
  <xdr:twoCellAnchor editAs="oneCell">
    <xdr:from>
      <xdr:col>0</xdr:col>
      <xdr:colOff>485775</xdr:colOff>
      <xdr:row>31</xdr:row>
      <xdr:rowOff>47625</xdr:rowOff>
    </xdr:from>
    <xdr:to>
      <xdr:col>1</xdr:col>
      <xdr:colOff>609600</xdr:colOff>
      <xdr:row>37</xdr:row>
      <xdr:rowOff>0</xdr:rowOff>
    </xdr:to>
    <xdr:pic>
      <xdr:nvPicPr>
        <xdr:cNvPr id="35" name="Picture 76"/>
        <xdr:cNvPicPr preferRelativeResize="1">
          <a:picLocks noChangeAspect="1"/>
        </xdr:cNvPicPr>
      </xdr:nvPicPr>
      <xdr:blipFill>
        <a:blip r:embed="rId18"/>
        <a:stretch>
          <a:fillRect/>
        </a:stretch>
      </xdr:blipFill>
      <xdr:spPr>
        <a:xfrm>
          <a:off x="485775" y="6467475"/>
          <a:ext cx="1066800" cy="1095375"/>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77"/>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7" name="Picture 78"/>
        <xdr:cNvPicPr preferRelativeResize="1">
          <a:picLocks noChangeAspect="1"/>
        </xdr:cNvPicPr>
      </xdr:nvPicPr>
      <xdr:blipFill>
        <a:blip r:embed="rId20"/>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38" name="Picture 79"/>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102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5</xdr:col>
      <xdr:colOff>9525</xdr:colOff>
      <xdr:row>24</xdr:row>
      <xdr:rowOff>161925</xdr:rowOff>
    </xdr:from>
    <xdr:to>
      <xdr:col>6</xdr:col>
      <xdr:colOff>809625</xdr:colOff>
      <xdr:row>27</xdr:row>
      <xdr:rowOff>19050</xdr:rowOff>
    </xdr:to>
    <xdr:pic>
      <xdr:nvPicPr>
        <xdr:cNvPr id="2" name="CommandButton1"/>
        <xdr:cNvPicPr preferRelativeResize="1">
          <a:picLocks noChangeAspect="1"/>
        </xdr:cNvPicPr>
      </xdr:nvPicPr>
      <xdr:blipFill>
        <a:blip r:embed="rId1"/>
        <a:stretch>
          <a:fillRect/>
        </a:stretch>
      </xdr:blipFill>
      <xdr:spPr>
        <a:xfrm>
          <a:off x="4429125" y="4933950"/>
          <a:ext cx="1514475" cy="438150"/>
        </a:xfrm>
        <a:prstGeom prst="rect">
          <a:avLst/>
        </a:prstGeom>
        <a:noFill/>
        <a:ln w="9525" cmpd="sng">
          <a:noFill/>
        </a:ln>
      </xdr:spPr>
    </xdr:pic>
    <xdr:clientData/>
  </xdr:twoCellAnchor>
  <xdr:twoCellAnchor editAs="oneCell">
    <xdr:from>
      <xdr:col>3</xdr:col>
      <xdr:colOff>209550</xdr:colOff>
      <xdr:row>12</xdr:row>
      <xdr:rowOff>19050</xdr:rowOff>
    </xdr:from>
    <xdr:to>
      <xdr:col>4</xdr:col>
      <xdr:colOff>704850</xdr:colOff>
      <xdr:row>14</xdr:row>
      <xdr:rowOff>38100</xdr:rowOff>
    </xdr:to>
    <xdr:pic>
      <xdr:nvPicPr>
        <xdr:cNvPr id="3" name="CommandButton2"/>
        <xdr:cNvPicPr preferRelativeResize="1">
          <a:picLocks noChangeAspect="1"/>
        </xdr:cNvPicPr>
      </xdr:nvPicPr>
      <xdr:blipFill>
        <a:blip r:embed="rId2"/>
        <a:stretch>
          <a:fillRect/>
        </a:stretch>
      </xdr:blipFill>
      <xdr:spPr>
        <a:xfrm>
          <a:off x="2809875" y="2400300"/>
          <a:ext cx="1400175" cy="400050"/>
        </a:xfrm>
        <a:prstGeom prst="rect">
          <a:avLst/>
        </a:prstGeom>
        <a:noFill/>
        <a:ln w="9525" cmpd="sng">
          <a:noFill/>
        </a:ln>
      </xdr:spPr>
    </xdr:pic>
    <xdr:clientData/>
  </xdr:twoCellAnchor>
  <xdr:twoCellAnchor>
    <xdr:from>
      <xdr:col>0</xdr:col>
      <xdr:colOff>19050</xdr:colOff>
      <xdr:row>0</xdr:row>
      <xdr:rowOff>28575</xdr:rowOff>
    </xdr:from>
    <xdr:to>
      <xdr:col>1</xdr:col>
      <xdr:colOff>257175</xdr:colOff>
      <xdr:row>2</xdr:row>
      <xdr:rowOff>28575</xdr:rowOff>
    </xdr:to>
    <xdr:pic>
      <xdr:nvPicPr>
        <xdr:cNvPr id="4" name="Picture 60"/>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5</xdr:col>
      <xdr:colOff>600075</xdr:colOff>
      <xdr:row>0</xdr:row>
      <xdr:rowOff>28575</xdr:rowOff>
    </xdr:from>
    <xdr:to>
      <xdr:col>6</xdr:col>
      <xdr:colOff>809625</xdr:colOff>
      <xdr:row>2</xdr:row>
      <xdr:rowOff>180975</xdr:rowOff>
    </xdr:to>
    <xdr:pic>
      <xdr:nvPicPr>
        <xdr:cNvPr id="5" name="Picture 61"/>
        <xdr:cNvPicPr preferRelativeResize="1">
          <a:picLocks noChangeAspect="1"/>
        </xdr:cNvPicPr>
      </xdr:nvPicPr>
      <xdr:blipFill>
        <a:blip r:embed="rId4"/>
        <a:stretch>
          <a:fillRect/>
        </a:stretch>
      </xdr:blipFill>
      <xdr:spPr>
        <a:xfrm>
          <a:off x="5019675" y="28575"/>
          <a:ext cx="923925" cy="533400"/>
        </a:xfrm>
        <a:prstGeom prst="rect">
          <a:avLst/>
        </a:prstGeom>
        <a:noFill/>
        <a:ln w="9525" cmpd="sng">
          <a:noFill/>
        </a:ln>
      </xdr:spPr>
    </xdr:pic>
    <xdr:clientData/>
  </xdr:twoCellAnchor>
  <xdr:twoCellAnchor>
    <xdr:from>
      <xdr:col>4</xdr:col>
      <xdr:colOff>600075</xdr:colOff>
      <xdr:row>0</xdr:row>
      <xdr:rowOff>38100</xdr:rowOff>
    </xdr:from>
    <xdr:to>
      <xdr:col>5</xdr:col>
      <xdr:colOff>514350</xdr:colOff>
      <xdr:row>2</xdr:row>
      <xdr:rowOff>190500</xdr:rowOff>
    </xdr:to>
    <xdr:pic>
      <xdr:nvPicPr>
        <xdr:cNvPr id="6" name="Picture 62"/>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05275" y="38100"/>
          <a:ext cx="828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2"/>
  <dimension ref="A3:G58"/>
  <sheetViews>
    <sheetView tabSelected="1" view="pageBreakPreview" zoomScale="75" zoomScaleNormal="75" zoomScaleSheetLayoutView="75" workbookViewId="0" topLeftCell="A1">
      <selection activeCell="N50" sqref="N50"/>
    </sheetView>
  </sheetViews>
  <sheetFormatPr defaultColWidth="11.00390625" defaultRowHeight="15"/>
  <cols>
    <col min="1" max="7" width="13.25390625" style="0" customWidth="1"/>
  </cols>
  <sheetData>
    <row r="3" spans="1:7" ht="17.25" thickBot="1">
      <c r="A3" s="7"/>
      <c r="B3" s="7" t="s">
        <v>46</v>
      </c>
      <c r="C3" s="6"/>
      <c r="D3" s="6"/>
      <c r="E3" s="6"/>
      <c r="F3" s="6"/>
      <c r="G3" s="6"/>
    </row>
    <row r="4" ht="15">
      <c r="C4" s="10"/>
    </row>
    <row r="6" spans="1:7" ht="15.75" thickBot="1">
      <c r="A6" s="6"/>
      <c r="B6" s="6"/>
      <c r="C6" s="6"/>
      <c r="D6" s="6"/>
      <c r="E6" s="6"/>
      <c r="F6" s="6"/>
      <c r="G6" s="6"/>
    </row>
    <row r="9" spans="2:3" ht="19.5">
      <c r="B9" s="99" t="s">
        <v>47</v>
      </c>
      <c r="C9" s="100"/>
    </row>
    <row r="11" spans="1:2" ht="18">
      <c r="A11" s="102"/>
      <c r="B11" s="101" t="s">
        <v>48</v>
      </c>
    </row>
    <row r="12" ht="18">
      <c r="B12" s="101" t="s">
        <v>49</v>
      </c>
    </row>
    <row r="13" ht="18">
      <c r="B13" s="101"/>
    </row>
    <row r="14" ht="18">
      <c r="B14" s="101" t="s">
        <v>50</v>
      </c>
    </row>
    <row r="15" ht="18">
      <c r="B15" s="101"/>
    </row>
    <row r="16" ht="18">
      <c r="B16" s="101" t="s">
        <v>60</v>
      </c>
    </row>
    <row r="17" ht="18">
      <c r="B17" s="101"/>
    </row>
    <row r="18" ht="18">
      <c r="B18" s="101" t="s">
        <v>175</v>
      </c>
    </row>
    <row r="19" ht="18">
      <c r="B19" s="101" t="s">
        <v>176</v>
      </c>
    </row>
    <row r="20" ht="18">
      <c r="B20" s="101"/>
    </row>
    <row r="21" ht="18">
      <c r="B21" s="101" t="s">
        <v>177</v>
      </c>
    </row>
    <row r="22" ht="18">
      <c r="B22" s="101" t="s">
        <v>178</v>
      </c>
    </row>
    <row r="23" ht="18">
      <c r="B23" s="101" t="s">
        <v>169</v>
      </c>
    </row>
    <row r="24" ht="18">
      <c r="B24" s="101" t="s">
        <v>51</v>
      </c>
    </row>
    <row r="25" ht="18">
      <c r="B25" s="101"/>
    </row>
    <row r="26" spans="1:2" ht="18">
      <c r="A26" s="218" t="s">
        <v>137</v>
      </c>
      <c r="B26" s="101" t="s">
        <v>179</v>
      </c>
    </row>
    <row r="27" ht="18">
      <c r="B27" s="101" t="s">
        <v>170</v>
      </c>
    </row>
    <row r="28" ht="18">
      <c r="B28" s="101" t="s">
        <v>167</v>
      </c>
    </row>
    <row r="29" ht="18">
      <c r="B29" s="101" t="s">
        <v>172</v>
      </c>
    </row>
    <row r="30" ht="18">
      <c r="B30" s="101"/>
    </row>
    <row r="31" ht="18">
      <c r="B31" s="101" t="s">
        <v>180</v>
      </c>
    </row>
    <row r="32" ht="18">
      <c r="B32" s="101" t="s">
        <v>168</v>
      </c>
    </row>
    <row r="33" ht="18">
      <c r="B33" s="101" t="s">
        <v>61</v>
      </c>
    </row>
    <row r="34" ht="18">
      <c r="B34" s="101" t="s">
        <v>62</v>
      </c>
    </row>
    <row r="35" ht="18">
      <c r="B35" s="101" t="s">
        <v>183</v>
      </c>
    </row>
    <row r="36" ht="18">
      <c r="B36" s="101" t="s">
        <v>173</v>
      </c>
    </row>
    <row r="37" ht="12.75" customHeight="1"/>
    <row r="38" ht="18">
      <c r="B38" s="101" t="s">
        <v>181</v>
      </c>
    </row>
    <row r="39" ht="18">
      <c r="B39" s="101" t="s">
        <v>54</v>
      </c>
    </row>
    <row r="40" ht="18">
      <c r="B40" s="101"/>
    </row>
    <row r="41" ht="18">
      <c r="B41" s="101" t="s">
        <v>193</v>
      </c>
    </row>
    <row r="42" ht="18">
      <c r="B42" s="101" t="s">
        <v>194</v>
      </c>
    </row>
    <row r="43" ht="18">
      <c r="B43" s="101" t="s">
        <v>195</v>
      </c>
    </row>
    <row r="44" ht="18">
      <c r="B44" s="101" t="s">
        <v>196</v>
      </c>
    </row>
    <row r="45" ht="18">
      <c r="B45" s="101"/>
    </row>
    <row r="46" ht="18">
      <c r="B46" s="101" t="s">
        <v>197</v>
      </c>
    </row>
    <row r="47" ht="18">
      <c r="B47" s="101" t="s">
        <v>182</v>
      </c>
    </row>
    <row r="48" ht="18">
      <c r="B48" s="101" t="s">
        <v>205</v>
      </c>
    </row>
    <row r="49" ht="18">
      <c r="B49" s="101" t="s">
        <v>206</v>
      </c>
    </row>
    <row r="50" ht="18">
      <c r="B50" s="101"/>
    </row>
    <row r="51" ht="18">
      <c r="B51" s="101" t="s">
        <v>198</v>
      </c>
    </row>
    <row r="52" ht="18">
      <c r="B52" s="101" t="s">
        <v>56</v>
      </c>
    </row>
    <row r="53" ht="18">
      <c r="B53" s="101" t="s">
        <v>57</v>
      </c>
    </row>
    <row r="54" ht="18">
      <c r="B54" s="101" t="s">
        <v>58</v>
      </c>
    </row>
    <row r="55" ht="18">
      <c r="B55" s="101" t="s">
        <v>59</v>
      </c>
    </row>
    <row r="56" ht="18">
      <c r="B56" s="101" t="s">
        <v>66</v>
      </c>
    </row>
    <row r="57" ht="18">
      <c r="B57" s="101" t="s">
        <v>67</v>
      </c>
    </row>
    <row r="58" ht="18">
      <c r="B58" s="101" t="s">
        <v>184</v>
      </c>
    </row>
  </sheetData>
  <printOptions/>
  <pageMargins left="0.75" right="0.75" top="1" bottom="1" header="0" footer="0"/>
  <pageSetup horizontalDpi="300" verticalDpi="3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Hoja9"/>
  <dimension ref="A3:H54"/>
  <sheetViews>
    <sheetView view="pageBreakPreview" zoomScale="75" zoomScaleNormal="75" zoomScaleSheetLayoutView="75" workbookViewId="0" topLeftCell="A1">
      <selection activeCell="K36" sqref="K36"/>
    </sheetView>
  </sheetViews>
  <sheetFormatPr defaultColWidth="11.00390625" defaultRowHeight="15"/>
  <cols>
    <col min="2" max="2" width="13.25390625" style="0" customWidth="1"/>
    <col min="6" max="6" width="9.375" style="0" customWidth="1"/>
    <col min="7" max="7" width="11.875" style="0" customWidth="1"/>
    <col min="8" max="8" width="12.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35</v>
      </c>
      <c r="C9" s="57"/>
      <c r="D9" s="57"/>
      <c r="E9" s="57"/>
    </row>
    <row r="11" ht="15.75" thickBot="1"/>
    <row r="12" spans="2:7" ht="19.5">
      <c r="B12" s="80" t="s">
        <v>156</v>
      </c>
      <c r="C12" s="81"/>
      <c r="D12" s="81"/>
      <c r="E12" s="81"/>
      <c r="F12" s="81"/>
      <c r="G12" s="82"/>
    </row>
    <row r="13" spans="2:7" ht="19.5">
      <c r="B13" s="83" t="s">
        <v>155</v>
      </c>
      <c r="C13" s="36"/>
      <c r="D13" s="36"/>
      <c r="E13" s="36"/>
      <c r="F13" s="36"/>
      <c r="G13" s="37"/>
    </row>
    <row r="14" spans="2:7" ht="19.5">
      <c r="B14" s="83" t="s">
        <v>157</v>
      </c>
      <c r="C14" s="36"/>
      <c r="D14" s="36"/>
      <c r="E14" s="36"/>
      <c r="F14" s="36"/>
      <c r="G14" s="37"/>
    </row>
    <row r="15" spans="2:7" ht="20.25" thickBot="1">
      <c r="B15" s="84" t="s">
        <v>158</v>
      </c>
      <c r="C15" s="39"/>
      <c r="D15" s="39"/>
      <c r="E15" s="39"/>
      <c r="F15" s="39"/>
      <c r="G15" s="40"/>
    </row>
    <row r="16" ht="19.5">
      <c r="B16" s="79"/>
    </row>
    <row r="17" ht="19.5">
      <c r="B17" s="79"/>
    </row>
    <row r="18" ht="19.5">
      <c r="B18" s="131" t="s">
        <v>86</v>
      </c>
    </row>
    <row r="19" ht="19.5">
      <c r="B19" s="131" t="s">
        <v>22</v>
      </c>
    </row>
    <row r="20" ht="17.25" customHeight="1">
      <c r="B20" s="79"/>
    </row>
    <row r="22" spans="2:8" ht="19.5">
      <c r="B22" s="57" t="s">
        <v>34</v>
      </c>
      <c r="C22" s="11"/>
      <c r="D22" s="11"/>
      <c r="E22" s="11"/>
      <c r="F22" s="11"/>
      <c r="G22" s="11"/>
      <c r="H22" s="11"/>
    </row>
    <row r="24" spans="2:3" ht="16.5" customHeight="1">
      <c r="B24" s="89"/>
      <c r="C24" s="89"/>
    </row>
    <row r="28" spans="2:8" ht="19.5">
      <c r="B28" s="57" t="s">
        <v>103</v>
      </c>
      <c r="C28" s="57"/>
      <c r="D28" s="57"/>
      <c r="E28" s="57"/>
      <c r="F28" s="57"/>
      <c r="G28" s="57"/>
      <c r="H28" s="57"/>
    </row>
    <row r="31" spans="2:5" ht="15">
      <c r="B31" t="s">
        <v>30</v>
      </c>
      <c r="D31" s="197">
        <f>'plan gestión-R40'!D104</f>
      </c>
      <c r="E31" s="9" t="s">
        <v>3</v>
      </c>
    </row>
    <row r="33" spans="2:7" ht="15">
      <c r="B33" t="s">
        <v>16</v>
      </c>
      <c r="F33" s="195">
        <f>IF(ISERROR('plan gestión-R40'!D108/'plan gestión-R40'!D73),"",('plan gestión-R40'!D108/'plan gestión-R40'!D73*100))</f>
      </c>
      <c r="G33" t="s">
        <v>17</v>
      </c>
    </row>
    <row r="37" spans="2:5" ht="19.5">
      <c r="B37" s="89"/>
      <c r="C37" s="89"/>
      <c r="E37" s="18"/>
    </row>
    <row r="38" spans="2:5" ht="19.5">
      <c r="B38" s="89"/>
      <c r="C38" s="89"/>
      <c r="E38" s="18"/>
    </row>
    <row r="39" spans="2:5" ht="19.5">
      <c r="B39" s="89"/>
      <c r="C39" s="89"/>
      <c r="E39" s="18"/>
    </row>
    <row r="40" spans="2:5" ht="19.5">
      <c r="B40" s="89"/>
      <c r="C40" s="89"/>
      <c r="E40" s="18"/>
    </row>
    <row r="41" spans="2:5" ht="19.5">
      <c r="B41" s="89"/>
      <c r="C41" s="89"/>
      <c r="E41" s="18"/>
    </row>
    <row r="42" spans="2:8" ht="19.5">
      <c r="B42" s="57" t="s">
        <v>136</v>
      </c>
      <c r="C42" s="141"/>
      <c r="D42" s="141"/>
      <c r="E42" s="141"/>
      <c r="F42" s="141"/>
      <c r="G42" s="141"/>
      <c r="H42" s="141"/>
    </row>
    <row r="45" spans="2:5" ht="15">
      <c r="B45" t="s">
        <v>85</v>
      </c>
      <c r="D45" s="109">
        <f>'plan gestión-R40'!D112</f>
        <v>0</v>
      </c>
      <c r="E45" t="s">
        <v>3</v>
      </c>
    </row>
    <row r="47" spans="2:7" ht="15">
      <c r="B47" t="s">
        <v>174</v>
      </c>
      <c r="F47" s="195">
        <f>IF(ISERROR('plan gestión-R40'!D112/'plan gestión-R40'!D73),"",('plan gestión-R40'!D112/'plan gestión-R40'!D73*100))</f>
      </c>
      <c r="G47" t="s">
        <v>17</v>
      </c>
    </row>
    <row r="49" ht="19.5">
      <c r="B49" s="89"/>
    </row>
    <row r="53" ht="15.75" thickBot="1"/>
    <row r="54" spans="2:7" ht="23.25" thickBot="1">
      <c r="B54" s="225">
        <f>IF(OR(B24="",B39="",B49=""),"",IF(OR(AND(B24="LAS EMISIONES CONFINADAS CUMPLEN LA LEGISLACIÓN",B39="LAS EMISIONES DIFUSAS CUMPLEN LA LEGISLACIÓN"),B49="LAS EMISIONES TOTALES CUMPLEN LA LEGISLACIÓN"),"LA INSTALACIÓN CUMPLE LA LEGISLACIÓN","LA INSTALACIÓN NO CUMPLE LA LEGISLACIÓN"))</f>
      </c>
      <c r="C54" s="226"/>
      <c r="D54" s="226"/>
      <c r="E54" s="226"/>
      <c r="F54" s="226"/>
      <c r="G54" s="227"/>
    </row>
  </sheetData>
  <hyperlinks>
    <hyperlink ref="B18" location="'plan gestión-R40'!L3C2" display="'plan gestión-R40'!L3C2"/>
    <hyperlink ref="B19" location="'plan gestión-R40'!L3C2" display="'plan gestión-R40'!L3C2"/>
  </hyperlinks>
  <printOptions/>
  <pageMargins left="0.75" right="0.75" top="1" bottom="1" header="0" footer="0"/>
  <pageSetup horizontalDpi="1200" verticalDpi="1200" orientation="portrait" paperSize="9" scale="59" r:id="rId2"/>
  <drawing r:id="rId1"/>
</worksheet>
</file>

<file path=xl/worksheets/sheet11.xml><?xml version="1.0" encoding="utf-8"?>
<worksheet xmlns="http://schemas.openxmlformats.org/spreadsheetml/2006/main" xmlns:r="http://schemas.openxmlformats.org/officeDocument/2006/relationships">
  <sheetPr codeName="Hoja311"/>
  <dimension ref="A3:G126"/>
  <sheetViews>
    <sheetView view="pageBreakPreview" zoomScale="75" zoomScaleNormal="75" zoomScaleSheetLayoutView="75" workbookViewId="0" topLeftCell="A40">
      <selection activeCell="L63" sqref="L63"/>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36" t="s">
        <v>63</v>
      </c>
      <c r="C9" s="137"/>
      <c r="D9" s="137"/>
      <c r="E9" s="137"/>
      <c r="F9" s="137"/>
      <c r="G9" s="137"/>
    </row>
    <row r="10" spans="1:7" ht="19.5">
      <c r="A10" s="9"/>
      <c r="B10" s="136" t="s">
        <v>159</v>
      </c>
      <c r="C10" s="137"/>
      <c r="D10" s="137"/>
      <c r="E10" s="137"/>
      <c r="F10" s="137"/>
      <c r="G10" s="137"/>
    </row>
    <row r="11" spans="1:7" ht="19.5">
      <c r="A11" s="9"/>
      <c r="B11" s="136" t="s">
        <v>160</v>
      </c>
      <c r="C11" s="9"/>
      <c r="D11" s="9"/>
      <c r="E11" s="9"/>
      <c r="F11" s="9"/>
      <c r="G11" s="9"/>
    </row>
    <row r="12" spans="1:7" ht="19.5">
      <c r="A12" s="9"/>
      <c r="B12" s="67"/>
      <c r="C12" s="9"/>
      <c r="D12" s="9"/>
      <c r="E12" s="9"/>
      <c r="F12" s="9"/>
      <c r="G12" s="9"/>
    </row>
    <row r="13" spans="1:7" ht="19.5">
      <c r="A13" s="9"/>
      <c r="B13" s="67"/>
      <c r="C13" s="9"/>
      <c r="D13" s="9"/>
      <c r="E13" s="9"/>
      <c r="F13" s="9"/>
      <c r="G13" s="9"/>
    </row>
    <row r="14" spans="1:7" ht="15">
      <c r="A14" s="9"/>
      <c r="B14" s="9"/>
      <c r="C14" s="9"/>
      <c r="D14" s="9"/>
      <c r="E14" s="9"/>
      <c r="F14" s="9"/>
      <c r="G14" s="9"/>
    </row>
    <row r="15" spans="1:7" ht="15">
      <c r="A15" s="9"/>
      <c r="B15" s="9"/>
      <c r="C15" s="9"/>
      <c r="D15" s="9"/>
      <c r="E15" s="9"/>
      <c r="F15" s="9"/>
      <c r="G15" s="9"/>
    </row>
    <row r="24" spans="1:6" ht="16.5">
      <c r="A24" s="8"/>
      <c r="B24" s="9"/>
      <c r="C24" s="9"/>
      <c r="D24" s="9"/>
      <c r="E24" s="9"/>
      <c r="F24" s="9"/>
    </row>
    <row r="50" spans="1:6" ht="18">
      <c r="A50" s="3"/>
      <c r="D50" s="176" t="s">
        <v>154</v>
      </c>
      <c r="F50">
        <f>A50</f>
        <v>0</v>
      </c>
    </row>
    <row r="53" spans="2:4" ht="16.5">
      <c r="B53" s="16" t="s">
        <v>28</v>
      </c>
      <c r="C53" s="17"/>
      <c r="D53" s="17"/>
    </row>
    <row r="54" ht="15">
      <c r="C54" s="2"/>
    </row>
    <row r="55" spans="2:3" ht="15">
      <c r="B55" s="56" t="s">
        <v>18</v>
      </c>
      <c r="C55" s="2"/>
    </row>
    <row r="56" spans="2:3" ht="15">
      <c r="B56" s="56" t="s">
        <v>14</v>
      </c>
      <c r="C56" s="2"/>
    </row>
    <row r="57" spans="2:3" ht="15">
      <c r="B57" s="56" t="s">
        <v>4</v>
      </c>
      <c r="C57" s="2"/>
    </row>
    <row r="58" spans="2:3" ht="15">
      <c r="B58" t="s">
        <v>19</v>
      </c>
      <c r="C58" s="2"/>
    </row>
    <row r="59" spans="2:3" ht="15">
      <c r="B59" t="s">
        <v>21</v>
      </c>
      <c r="C59" s="2"/>
    </row>
    <row r="60" spans="2:3" ht="15">
      <c r="B60" t="s">
        <v>20</v>
      </c>
      <c r="C60" s="2"/>
    </row>
    <row r="61" spans="2:3" ht="15">
      <c r="B61" s="56" t="s">
        <v>5</v>
      </c>
      <c r="C61" s="2"/>
    </row>
    <row r="62" spans="2:3" ht="15">
      <c r="B62" s="56" t="s">
        <v>6</v>
      </c>
      <c r="C62" s="2"/>
    </row>
    <row r="63" spans="2:3" ht="15">
      <c r="B63" s="56" t="s">
        <v>7</v>
      </c>
      <c r="C63" s="2"/>
    </row>
    <row r="64" spans="2:3" ht="15">
      <c r="B64" s="56" t="s">
        <v>9</v>
      </c>
      <c r="C64" s="2"/>
    </row>
    <row r="65" spans="2:3" ht="15">
      <c r="B65" t="s">
        <v>192</v>
      </c>
      <c r="C65" s="2"/>
    </row>
    <row r="66" ht="15">
      <c r="C66" s="2"/>
    </row>
    <row r="68" spans="2:5" ht="16.5">
      <c r="B68" s="12" t="s">
        <v>31</v>
      </c>
      <c r="C68" s="13"/>
      <c r="D68" s="13"/>
      <c r="E68" s="13"/>
    </row>
    <row r="70" spans="1:6" ht="15">
      <c r="A70" s="3"/>
      <c r="B70" t="s">
        <v>8</v>
      </c>
      <c r="E70">
        <f>A70</f>
        <v>0</v>
      </c>
      <c r="F70" t="s">
        <v>3</v>
      </c>
    </row>
    <row r="71" spans="1:6" ht="15">
      <c r="A71" s="3"/>
      <c r="B71" t="s">
        <v>32</v>
      </c>
      <c r="E71">
        <f>A71</f>
        <v>0</v>
      </c>
      <c r="F71" t="s">
        <v>3</v>
      </c>
    </row>
    <row r="73" spans="2:5" ht="15">
      <c r="B73" t="s">
        <v>15</v>
      </c>
      <c r="D73">
        <f>E70+E71</f>
        <v>0</v>
      </c>
      <c r="E73" t="s">
        <v>3</v>
      </c>
    </row>
    <row r="75" ht="15">
      <c r="E75" s="5"/>
    </row>
    <row r="76" spans="1:4" ht="16.5">
      <c r="A76" s="1"/>
      <c r="B76" s="140" t="s">
        <v>23</v>
      </c>
      <c r="C76" s="134"/>
      <c r="D76" s="134"/>
    </row>
    <row r="77" spans="2:4" ht="15">
      <c r="B77" s="9"/>
      <c r="C77" s="9"/>
      <c r="D77" s="9"/>
    </row>
    <row r="78" spans="2:6" ht="15">
      <c r="B78" s="60" t="s">
        <v>99</v>
      </c>
      <c r="C78" s="9"/>
      <c r="D78" s="9"/>
      <c r="E78" s="217"/>
      <c r="F78" t="s">
        <v>95</v>
      </c>
    </row>
    <row r="81" spans="2:5" ht="16.5">
      <c r="B81" s="14" t="s">
        <v>104</v>
      </c>
      <c r="C81" s="15"/>
      <c r="D81" s="15"/>
      <c r="E81" s="15"/>
    </row>
    <row r="82" ht="15">
      <c r="B82" s="2"/>
    </row>
    <row r="83" ht="15.75" thickBot="1"/>
    <row r="84" spans="2:6" ht="15">
      <c r="B84" s="24" t="s">
        <v>8</v>
      </c>
      <c r="C84" s="32"/>
      <c r="D84" s="25"/>
      <c r="E84" s="25"/>
      <c r="F84" s="26"/>
    </row>
    <row r="85" spans="2:6" ht="15">
      <c r="B85" s="27" t="s">
        <v>4</v>
      </c>
      <c r="C85" s="31"/>
      <c r="D85" s="9"/>
      <c r="E85" s="9"/>
      <c r="F85" s="28"/>
    </row>
    <row r="86" spans="2:6" ht="15">
      <c r="B86" s="27" t="s">
        <v>5</v>
      </c>
      <c r="C86" s="31"/>
      <c r="D86" s="9"/>
      <c r="E86" s="9"/>
      <c r="F86" s="28"/>
    </row>
    <row r="87" spans="2:6" ht="15">
      <c r="B87" s="27" t="s">
        <v>6</v>
      </c>
      <c r="C87" s="31"/>
      <c r="D87" s="9"/>
      <c r="E87" s="9"/>
      <c r="F87" s="28"/>
    </row>
    <row r="88" spans="2:6" ht="15">
      <c r="B88" s="27" t="s">
        <v>7</v>
      </c>
      <c r="C88" s="31"/>
      <c r="D88" s="9"/>
      <c r="E88" s="9"/>
      <c r="F88" s="28"/>
    </row>
    <row r="89" spans="2:6" ht="15.75" thickBot="1">
      <c r="B89" s="29" t="s">
        <v>9</v>
      </c>
      <c r="C89" s="6"/>
      <c r="D89" s="6"/>
      <c r="E89" s="6"/>
      <c r="F89" s="30"/>
    </row>
    <row r="92" spans="3:5" ht="15">
      <c r="C92" t="s">
        <v>1</v>
      </c>
      <c r="D92">
        <f>A70</f>
        <v>0</v>
      </c>
      <c r="E92" t="s">
        <v>0</v>
      </c>
    </row>
    <row r="94" spans="3:5" ht="15">
      <c r="C94" t="s">
        <v>2</v>
      </c>
      <c r="D94" s="4">
        <f>E78</f>
        <v>0</v>
      </c>
      <c r="E94" t="s">
        <v>0</v>
      </c>
    </row>
    <row r="96" spans="1:5" ht="15">
      <c r="A96" s="3"/>
      <c r="C96" t="s">
        <v>10</v>
      </c>
      <c r="D96">
        <f>A96</f>
        <v>0</v>
      </c>
      <c r="E96" t="s">
        <v>0</v>
      </c>
    </row>
    <row r="98" spans="1:5" ht="15">
      <c r="A98" s="3"/>
      <c r="C98" t="s">
        <v>11</v>
      </c>
      <c r="D98">
        <f>A98</f>
        <v>0</v>
      </c>
      <c r="E98" t="s">
        <v>0</v>
      </c>
    </row>
    <row r="100" spans="1:5" ht="15">
      <c r="A100" s="3"/>
      <c r="C100" t="s">
        <v>12</v>
      </c>
      <c r="D100">
        <f>A100</f>
        <v>0</v>
      </c>
      <c r="E100" t="s">
        <v>0</v>
      </c>
    </row>
    <row r="102" spans="1:5" ht="15">
      <c r="A102" s="3"/>
      <c r="C102" t="s">
        <v>13</v>
      </c>
      <c r="D102">
        <f>A102</f>
        <v>0</v>
      </c>
      <c r="E102" t="s">
        <v>0</v>
      </c>
    </row>
    <row r="104" spans="3:6" ht="15">
      <c r="C104" t="s">
        <v>42</v>
      </c>
      <c r="D104">
        <f>IF(D73=0,"",(D92-D102))</f>
      </c>
      <c r="E104" t="s">
        <v>0</v>
      </c>
      <c r="F104" s="196"/>
    </row>
    <row r="107" ht="15.75" thickBot="1"/>
    <row r="108" spans="2:5" ht="15.75" thickBot="1">
      <c r="B108" s="33" t="s">
        <v>105</v>
      </c>
      <c r="C108" s="21"/>
      <c r="D108" s="22">
        <f>D92-D94-D96-D98-D100-D102</f>
        <v>0</v>
      </c>
      <c r="E108" s="34" t="s">
        <v>3</v>
      </c>
    </row>
    <row r="111" ht="17.25" thickBot="1">
      <c r="E111" s="18"/>
    </row>
    <row r="112" spans="2:5" ht="17.25" thickBot="1">
      <c r="B112" s="20" t="s">
        <v>29</v>
      </c>
      <c r="C112" s="21"/>
      <c r="D112" s="22">
        <f>D94+D108</f>
        <v>0</v>
      </c>
      <c r="E112" s="23" t="s">
        <v>3</v>
      </c>
    </row>
    <row r="115" ht="15.75" thickBot="1"/>
    <row r="116" spans="2:7" ht="16.5">
      <c r="B116" s="103" t="s">
        <v>52</v>
      </c>
      <c r="C116" s="104"/>
      <c r="D116" s="104"/>
      <c r="E116" s="104"/>
      <c r="F116" s="104"/>
      <c r="G116" s="105"/>
    </row>
    <row r="117" spans="2:7" ht="16.5">
      <c r="B117" s="106" t="s">
        <v>98</v>
      </c>
      <c r="C117" s="107"/>
      <c r="D117" s="107"/>
      <c r="E117" s="107"/>
      <c r="F117" s="107"/>
      <c r="G117" s="108"/>
    </row>
    <row r="118" spans="2:7" ht="16.5">
      <c r="B118" s="106"/>
      <c r="C118" s="107"/>
      <c r="D118" s="107"/>
      <c r="E118" s="107"/>
      <c r="F118" s="107"/>
      <c r="G118" s="108"/>
    </row>
    <row r="119" spans="2:7" ht="16.5">
      <c r="B119" s="106"/>
      <c r="C119" s="9"/>
      <c r="D119" s="9"/>
      <c r="E119" s="9"/>
      <c r="F119" s="9"/>
      <c r="G119" s="28"/>
    </row>
    <row r="120" spans="2:7" ht="15">
      <c r="B120" s="27"/>
      <c r="C120" s="9"/>
      <c r="D120" s="9"/>
      <c r="E120" s="9"/>
      <c r="F120" s="9"/>
      <c r="G120" s="28"/>
    </row>
    <row r="121" spans="2:7" ht="15">
      <c r="B121" s="27" t="s">
        <v>53</v>
      </c>
      <c r="C121" s="9"/>
      <c r="D121" s="9"/>
      <c r="E121" s="9"/>
      <c r="F121" s="9"/>
      <c r="G121" s="28"/>
    </row>
    <row r="122" spans="2:7" ht="15">
      <c r="B122" s="27"/>
      <c r="C122" s="9"/>
      <c r="D122" s="9"/>
      <c r="E122" s="9"/>
      <c r="F122" s="9"/>
      <c r="G122" s="28"/>
    </row>
    <row r="123" spans="2:7" ht="15">
      <c r="B123" s="27"/>
      <c r="C123" s="9"/>
      <c r="D123" s="9"/>
      <c r="E123" s="9"/>
      <c r="F123" s="9"/>
      <c r="G123" s="28"/>
    </row>
    <row r="124" spans="2:7" ht="15">
      <c r="B124" s="27"/>
      <c r="C124" s="9"/>
      <c r="D124" s="9"/>
      <c r="E124" s="9"/>
      <c r="F124" s="9"/>
      <c r="G124" s="28"/>
    </row>
    <row r="125" spans="2:7" ht="15">
      <c r="B125" s="27"/>
      <c r="C125" s="9"/>
      <c r="D125" s="9"/>
      <c r="E125" s="9"/>
      <c r="F125" s="9" t="s">
        <v>55</v>
      </c>
      <c r="G125" s="28"/>
    </row>
    <row r="126" spans="2:7" ht="15.75" thickBot="1">
      <c r="B126" s="29"/>
      <c r="C126" s="6"/>
      <c r="D126" s="6"/>
      <c r="E126" s="6"/>
      <c r="F126" s="6"/>
      <c r="G126" s="30"/>
    </row>
  </sheetData>
  <hyperlinks>
    <hyperlink ref="B57" location="'plan gestión-R40'!B76" display="'plan gestión-R40'!B76"/>
    <hyperlink ref="B61" location="'plan gestión-R40'!A96" display="'plan gestión-R40'!A96"/>
    <hyperlink ref="B55" location="'plan gestión-R40'!A70" display="'plan gestión-R40'!A70"/>
    <hyperlink ref="B56" location="'plan gestión-R40'!A71" display="'plan gestión-R40'!A71"/>
    <hyperlink ref="B62" location="'plan gestión-R40'!A98" display="'plan gestión-R40'!A98"/>
    <hyperlink ref="B63" location="'plan gestión-R40'!A100" display="'plan gestión-R40'!A100"/>
    <hyperlink ref="B64" location="'plan gestión-R40'!A102" display="'plan gestión-R40'!A102"/>
    <hyperlink ref="B76" location="'Focos-R40'!A8" display="'Focos-R40'!A8"/>
  </hyperlinks>
  <printOptions/>
  <pageMargins left="0.75" right="0.75" top="1" bottom="1" header="0" footer="0"/>
  <pageSetup horizontalDpi="300" verticalDpi="300" orientation="portrait" paperSize="9" scale="71" r:id="rId4"/>
  <rowBreaks count="2" manualBreakCount="2">
    <brk id="51" max="6" man="1"/>
    <brk id="75" max="255" man="1"/>
  </rowBreaks>
  <drawing r:id="rId3"/>
  <legacyDrawing r:id="rId2"/>
</worksheet>
</file>

<file path=xl/worksheets/sheet12.xml><?xml version="1.0" encoding="utf-8"?>
<worksheet xmlns="http://schemas.openxmlformats.org/spreadsheetml/2006/main" xmlns:r="http://schemas.openxmlformats.org/officeDocument/2006/relationships">
  <sheetPr codeName="Hoja10"/>
  <dimension ref="A3:L35"/>
  <sheetViews>
    <sheetView view="pageBreakPreview" zoomScale="75" zoomScaleSheetLayoutView="75" workbookViewId="0" topLeftCell="A1">
      <selection activeCell="I14" sqref="I14"/>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33" t="s">
        <v>82</v>
      </c>
      <c r="B8" s="134"/>
      <c r="C8" s="134"/>
      <c r="D8" s="133"/>
      <c r="E8" s="9"/>
      <c r="F8" s="9"/>
      <c r="G8" s="9"/>
      <c r="H8" s="9"/>
    </row>
    <row r="9" spans="1:8" ht="15">
      <c r="A9" s="60"/>
      <c r="B9" s="9"/>
      <c r="C9" s="9"/>
      <c r="D9" s="9"/>
      <c r="E9" s="9"/>
      <c r="F9" s="9"/>
      <c r="G9" s="9"/>
      <c r="H9" s="9"/>
    </row>
    <row r="10" spans="1:8" ht="15">
      <c r="A10" s="9"/>
      <c r="B10" s="9"/>
      <c r="C10" s="9"/>
      <c r="D10" s="9"/>
      <c r="E10" s="9"/>
      <c r="F10" s="9"/>
      <c r="G10" s="9"/>
      <c r="H10" s="9"/>
    </row>
    <row r="11" spans="1:4" ht="15">
      <c r="A11" s="230" t="s">
        <v>30</v>
      </c>
      <c r="B11" s="230"/>
      <c r="C11" s="180"/>
      <c r="D11" s="114" t="s">
        <v>3</v>
      </c>
    </row>
    <row r="12" spans="1:3" ht="15">
      <c r="A12" s="236" t="s">
        <v>102</v>
      </c>
      <c r="B12" s="237"/>
      <c r="C12" s="180"/>
    </row>
    <row r="16" ht="16.5">
      <c r="B16" s="113" t="s">
        <v>100</v>
      </c>
    </row>
    <row r="17" ht="15.75" thickBot="1"/>
    <row r="18" spans="3:5" ht="17.25" thickBot="1">
      <c r="C18" s="123" t="s">
        <v>83</v>
      </c>
      <c r="D18" s="121"/>
      <c r="E18" s="122"/>
    </row>
    <row r="19" spans="3:5" ht="16.5">
      <c r="C19" s="116"/>
      <c r="D19" s="117"/>
      <c r="E19" s="118"/>
    </row>
    <row r="20" spans="1:5" ht="16.5">
      <c r="A20" s="18"/>
      <c r="C20" s="35" t="s">
        <v>71</v>
      </c>
      <c r="D20" s="119">
        <v>30</v>
      </c>
      <c r="E20" s="120"/>
    </row>
    <row r="21" spans="3:6" ht="17.25" thickBot="1">
      <c r="C21" s="38" t="s">
        <v>25</v>
      </c>
      <c r="D21" s="138">
        <v>20</v>
      </c>
      <c r="E21" s="139"/>
      <c r="F21" s="18"/>
    </row>
    <row r="22" spans="1:7" ht="15">
      <c r="A22" s="143"/>
      <c r="B22" s="143"/>
      <c r="C22" s="143"/>
      <c r="D22" s="143"/>
      <c r="E22" s="143"/>
      <c r="F22" s="143"/>
      <c r="G22" s="193"/>
    </row>
    <row r="23" spans="1:7" ht="18">
      <c r="A23" s="194"/>
      <c r="B23" s="143"/>
      <c r="C23" s="143"/>
      <c r="D23" s="146"/>
      <c r="E23" s="146"/>
      <c r="F23" s="146"/>
      <c r="G23" s="143"/>
    </row>
    <row r="24" spans="1:7" ht="15">
      <c r="A24" s="143"/>
      <c r="B24" s="146"/>
      <c r="C24" s="143"/>
      <c r="D24" s="146"/>
      <c r="E24" s="143"/>
      <c r="F24" s="143"/>
      <c r="G24" s="143"/>
    </row>
    <row r="25" spans="1:7" ht="15">
      <c r="A25" s="143"/>
      <c r="B25" s="146"/>
      <c r="C25" s="143"/>
      <c r="D25" s="143"/>
      <c r="E25" s="143"/>
      <c r="F25" s="191"/>
      <c r="G25" s="143"/>
    </row>
    <row r="26" spans="1:7" ht="15">
      <c r="A26" s="143"/>
      <c r="B26" s="146"/>
      <c r="C26" s="143"/>
      <c r="D26" s="146"/>
      <c r="F26" s="143"/>
      <c r="G26" s="143"/>
    </row>
    <row r="27" spans="1:7" ht="15">
      <c r="A27" s="143"/>
      <c r="B27" s="146"/>
      <c r="C27" s="144"/>
      <c r="D27" s="143"/>
      <c r="E27" s="143"/>
      <c r="F27" s="143"/>
      <c r="G27" s="143"/>
    </row>
    <row r="28" spans="1:3" ht="18.75" thickBot="1">
      <c r="A28" s="192"/>
      <c r="C28" s="113"/>
    </row>
    <row r="29" spans="1:9" ht="15">
      <c r="A29" t="s">
        <v>89</v>
      </c>
      <c r="B29" s="115"/>
      <c r="C29" s="144"/>
      <c r="D29" s="145"/>
      <c r="E29" s="146"/>
      <c r="F29" s="143"/>
      <c r="G29" s="143"/>
      <c r="H29" s="9"/>
      <c r="I29" s="9"/>
    </row>
    <row r="30" spans="1:9" ht="15.75" thickBot="1">
      <c r="A30" s="9"/>
      <c r="B30" s="164"/>
      <c r="C30" s="144"/>
      <c r="D30" s="145"/>
      <c r="E30" s="146"/>
      <c r="F30" s="143"/>
      <c r="G30" s="143"/>
      <c r="H30" s="9"/>
      <c r="I30" s="9"/>
    </row>
    <row r="31" spans="1:12" ht="33" customHeight="1" thickBot="1">
      <c r="A31" s="198" t="s">
        <v>94</v>
      </c>
      <c r="B31" s="175"/>
      <c r="C31" s="169" t="s">
        <v>91</v>
      </c>
      <c r="D31" s="156" t="s">
        <v>68</v>
      </c>
      <c r="E31" s="156" t="s">
        <v>101</v>
      </c>
      <c r="F31" s="187" t="s">
        <v>84</v>
      </c>
      <c r="G31" s="185"/>
      <c r="H31" s="145"/>
      <c r="I31" s="185"/>
      <c r="L31" s="163"/>
    </row>
    <row r="32" spans="1:9" ht="18" customHeight="1" thickBot="1">
      <c r="A32" s="160" t="s">
        <v>24</v>
      </c>
      <c r="B32" s="177"/>
      <c r="C32" s="171"/>
      <c r="D32" s="188"/>
      <c r="E32" s="161"/>
      <c r="F32" s="189"/>
      <c r="G32" s="145"/>
      <c r="H32" s="145"/>
      <c r="I32" s="186"/>
    </row>
    <row r="33" spans="1:9" ht="18" customHeight="1">
      <c r="A33" s="154" t="s">
        <v>26</v>
      </c>
      <c r="B33" s="178"/>
      <c r="C33" s="172"/>
      <c r="D33" s="145"/>
      <c r="E33" s="145"/>
      <c r="F33" s="163"/>
      <c r="G33" s="9"/>
      <c r="H33" s="9"/>
      <c r="I33" s="9"/>
    </row>
    <row r="34" spans="1:9" ht="18" customHeight="1">
      <c r="A34" s="154" t="s">
        <v>27</v>
      </c>
      <c r="B34" s="178"/>
      <c r="C34" s="172"/>
      <c r="D34" s="163"/>
      <c r="E34" s="163"/>
      <c r="G34" s="9"/>
      <c r="H34" s="9"/>
      <c r="I34" s="9"/>
    </row>
    <row r="35" spans="1:9" ht="18" customHeight="1" thickBot="1">
      <c r="A35" s="155" t="s">
        <v>25</v>
      </c>
      <c r="B35" s="179"/>
      <c r="C35" s="173"/>
      <c r="D35" s="163"/>
      <c r="E35" s="163"/>
      <c r="F35" s="163"/>
      <c r="G35" s="9"/>
      <c r="H35" s="9"/>
      <c r="I35" s="9"/>
    </row>
  </sheetData>
  <mergeCells count="1">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3.xml><?xml version="1.0" encoding="utf-8"?>
<worksheet xmlns="http://schemas.openxmlformats.org/spreadsheetml/2006/main" xmlns:r="http://schemas.openxmlformats.org/officeDocument/2006/relationships">
  <dimension ref="A3:G46"/>
  <sheetViews>
    <sheetView view="pageBreakPreview" zoomScale="75" zoomScaleSheetLayoutView="75" workbookViewId="0" topLeftCell="A1">
      <selection activeCell="J45" sqref="J45"/>
    </sheetView>
  </sheetViews>
  <sheetFormatPr defaultColWidth="11.00390625" defaultRowHeight="15"/>
  <cols>
    <col min="1" max="1" width="8.00390625" style="0" customWidth="1"/>
    <col min="3" max="3" width="12.125" style="0" customWidth="1"/>
  </cols>
  <sheetData>
    <row r="3" spans="1:7" ht="17.25" thickBot="1">
      <c r="A3" s="6"/>
      <c r="B3" s="7" t="s">
        <v>199</v>
      </c>
      <c r="C3" s="6"/>
      <c r="D3" s="6"/>
      <c r="E3" s="6"/>
      <c r="F3" s="6"/>
      <c r="G3" s="6"/>
    </row>
    <row r="6" spans="1:7" ht="15.75" thickBot="1">
      <c r="A6" s="6"/>
      <c r="B6" s="6"/>
      <c r="C6" s="6"/>
      <c r="D6" s="6"/>
      <c r="E6" s="6"/>
      <c r="F6" s="6"/>
      <c r="G6" s="6"/>
    </row>
    <row r="9" spans="2:4" ht="19.5">
      <c r="B9" s="99" t="s">
        <v>199</v>
      </c>
      <c r="C9" s="99"/>
      <c r="D9" s="99"/>
    </row>
    <row r="11" ht="16.5">
      <c r="B11" s="113" t="s">
        <v>200</v>
      </c>
    </row>
    <row r="30" ht="16.5">
      <c r="B30" s="113" t="s">
        <v>201</v>
      </c>
    </row>
    <row r="34" ht="16.5">
      <c r="B34" s="113" t="s">
        <v>202</v>
      </c>
    </row>
    <row r="42" ht="16.5">
      <c r="B42" s="113" t="s">
        <v>203</v>
      </c>
    </row>
    <row r="46" ht="16.5">
      <c r="B46" s="113" t="s">
        <v>204</v>
      </c>
    </row>
  </sheetData>
  <printOptions/>
  <pageMargins left="0.75" right="0.75" top="1" bottom="1"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Hoja1"/>
  <dimension ref="A3:G63"/>
  <sheetViews>
    <sheetView view="pageBreakPreview" zoomScale="75" zoomScaleNormal="75" zoomScaleSheetLayoutView="75" workbookViewId="0" topLeftCell="A1">
      <selection activeCell="I5" sqref="I5"/>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186</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93" t="s">
        <v>46</v>
      </c>
      <c r="F8" s="9"/>
      <c r="G8" s="9"/>
    </row>
    <row r="9" spans="2:7" ht="22.5">
      <c r="B9" s="50"/>
      <c r="C9" s="51"/>
      <c r="D9" s="220" t="s">
        <v>139</v>
      </c>
      <c r="E9" s="221">
        <v>20</v>
      </c>
      <c r="F9" s="51"/>
      <c r="G9" s="52"/>
    </row>
    <row r="10" spans="2:7" ht="22.5">
      <c r="B10" s="53" t="s">
        <v>171</v>
      </c>
      <c r="C10" s="54"/>
      <c r="D10" s="54"/>
      <c r="E10" s="54"/>
      <c r="F10" s="54"/>
      <c r="G10" s="55"/>
    </row>
    <row r="11" spans="2:7" ht="22.5">
      <c r="B11" s="53"/>
      <c r="C11" s="54"/>
      <c r="D11" s="54"/>
      <c r="E11" s="54"/>
      <c r="F11" s="54"/>
      <c r="G11" s="55"/>
    </row>
    <row r="12" spans="2:7" ht="19.5">
      <c r="B12" s="44"/>
      <c r="C12" s="45"/>
      <c r="D12" s="45"/>
      <c r="E12" s="45"/>
      <c r="F12" s="45"/>
      <c r="G12" s="46"/>
    </row>
    <row r="13" spans="2:7" ht="19.5">
      <c r="B13" s="44"/>
      <c r="C13" s="45"/>
      <c r="D13" s="45"/>
      <c r="E13" s="45"/>
      <c r="F13" s="45"/>
      <c r="G13" s="46"/>
    </row>
    <row r="14" spans="2:7" ht="19.5">
      <c r="B14" s="44"/>
      <c r="C14" s="45"/>
      <c r="D14" s="45"/>
      <c r="E14" s="45"/>
      <c r="F14" s="45"/>
      <c r="G14" s="46"/>
    </row>
    <row r="15" spans="2:7" ht="19.5">
      <c r="B15" s="44"/>
      <c r="C15" s="45"/>
      <c r="D15" s="45"/>
      <c r="E15" s="45"/>
      <c r="F15" s="45"/>
      <c r="G15" s="46"/>
    </row>
    <row r="16" spans="2:7" ht="19.5">
      <c r="B16" s="44"/>
      <c r="C16" s="45"/>
      <c r="D16" s="45"/>
      <c r="E16" s="45"/>
      <c r="F16" s="45"/>
      <c r="G16" s="46"/>
    </row>
    <row r="17" spans="2:7" ht="19.5">
      <c r="B17" s="44"/>
      <c r="C17" s="45"/>
      <c r="D17" s="45"/>
      <c r="E17" s="45"/>
      <c r="F17" s="45"/>
      <c r="G17" s="46"/>
    </row>
    <row r="18" spans="2:7" ht="19.5">
      <c r="B18" s="44"/>
      <c r="C18" s="45"/>
      <c r="D18" s="45"/>
      <c r="E18" s="45"/>
      <c r="F18" s="45"/>
      <c r="G18" s="46"/>
    </row>
    <row r="19" spans="2:7" ht="19.5">
      <c r="B19" s="44"/>
      <c r="C19" s="45"/>
      <c r="D19" s="45"/>
      <c r="E19" s="45"/>
      <c r="F19" s="45"/>
      <c r="G19" s="46"/>
    </row>
    <row r="20" spans="2:7" ht="19.5">
      <c r="B20" s="44"/>
      <c r="C20" s="45"/>
      <c r="D20" s="45"/>
      <c r="E20" s="45"/>
      <c r="F20" s="45"/>
      <c r="G20" s="46"/>
    </row>
    <row r="21" spans="2:7" ht="19.5">
      <c r="B21" s="44"/>
      <c r="C21" s="45"/>
      <c r="D21" s="45"/>
      <c r="E21" s="45"/>
      <c r="F21" s="45"/>
      <c r="G21" s="46"/>
    </row>
    <row r="22" spans="2:7" ht="20.25" thickBot="1">
      <c r="B22" s="47"/>
      <c r="C22" s="48"/>
      <c r="D22" s="48"/>
      <c r="E22" s="48"/>
      <c r="F22" s="48"/>
      <c r="G22" s="49"/>
    </row>
    <row r="23" ht="19.5">
      <c r="B23" s="42"/>
    </row>
    <row r="24" spans="2:7" ht="22.5">
      <c r="B24" s="65" t="s">
        <v>187</v>
      </c>
      <c r="C24" s="66"/>
      <c r="D24" s="66"/>
      <c r="E24" s="66"/>
      <c r="F24" s="66"/>
      <c r="G24" s="66"/>
    </row>
    <row r="25" ht="15.75" thickBot="1"/>
    <row r="26" spans="1:7" ht="24.75">
      <c r="A26" s="59"/>
      <c r="B26" s="69" t="s">
        <v>38</v>
      </c>
      <c r="C26" s="70"/>
      <c r="D26" s="70"/>
      <c r="E26" s="70"/>
      <c r="F26" s="70"/>
      <c r="G26" s="71"/>
    </row>
    <row r="27" spans="1:7" ht="25.5" thickBot="1">
      <c r="A27" s="59"/>
      <c r="B27" s="72" t="s">
        <v>37</v>
      </c>
      <c r="C27" s="73"/>
      <c r="D27" s="73"/>
      <c r="E27" s="73"/>
      <c r="F27" s="73"/>
      <c r="G27" s="74"/>
    </row>
    <row r="28" spans="1:7" ht="16.5">
      <c r="A28" s="59"/>
      <c r="B28" s="110"/>
      <c r="C28" s="111"/>
      <c r="D28" s="111"/>
      <c r="E28" s="111"/>
      <c r="F28" s="111"/>
      <c r="G28" s="112"/>
    </row>
    <row r="29" spans="2:7" ht="16.5">
      <c r="B29" s="62"/>
      <c r="C29" s="9"/>
      <c r="D29" s="9"/>
      <c r="E29" s="9"/>
      <c r="F29" s="9"/>
      <c r="G29" s="28"/>
    </row>
    <row r="30" spans="1:7" ht="20.25" customHeight="1">
      <c r="A30" s="58"/>
      <c r="B30" s="98" t="s">
        <v>36</v>
      </c>
      <c r="C30" s="60"/>
      <c r="D30" s="60"/>
      <c r="E30" s="60"/>
      <c r="F30" s="60"/>
      <c r="G30" s="61"/>
    </row>
    <row r="31" spans="1:7" ht="22.5">
      <c r="A31" s="58"/>
      <c r="B31" s="68"/>
      <c r="C31" s="60"/>
      <c r="D31" s="60"/>
      <c r="E31" s="60"/>
      <c r="F31" s="60"/>
      <c r="G31" s="61"/>
    </row>
    <row r="32" spans="1:7" ht="22.5">
      <c r="A32" s="58"/>
      <c r="B32" s="68"/>
      <c r="C32" s="75" t="s">
        <v>33</v>
      </c>
      <c r="D32" s="60"/>
      <c r="E32" s="60"/>
      <c r="F32" s="60"/>
      <c r="G32" s="61"/>
    </row>
    <row r="33" spans="2:7" ht="15">
      <c r="B33" s="27"/>
      <c r="C33" s="9"/>
      <c r="D33" s="9"/>
      <c r="E33" s="9"/>
      <c r="F33" s="9"/>
      <c r="G33" s="28"/>
    </row>
    <row r="34" spans="2:7" ht="21" customHeight="1" thickBot="1">
      <c r="B34" s="64"/>
      <c r="C34" s="6"/>
      <c r="D34" s="6"/>
      <c r="E34" s="6"/>
      <c r="F34" s="6"/>
      <c r="G34" s="30"/>
    </row>
    <row r="35" spans="1:7" ht="15">
      <c r="A35" s="9"/>
      <c r="B35" s="9"/>
      <c r="C35" s="9"/>
      <c r="D35" s="9"/>
      <c r="E35" s="9"/>
      <c r="F35" s="9"/>
      <c r="G35" s="9"/>
    </row>
    <row r="36" spans="1:7" ht="15.75" thickBot="1">
      <c r="A36" s="6"/>
      <c r="B36" s="6"/>
      <c r="C36" s="6"/>
      <c r="D36" s="6"/>
      <c r="E36" s="6"/>
      <c r="F36" s="6"/>
      <c r="G36" s="6"/>
    </row>
    <row r="37" ht="16.5">
      <c r="B37" s="8"/>
    </row>
    <row r="38" spans="2:6" ht="16.5">
      <c r="B38" s="113" t="s">
        <v>188</v>
      </c>
      <c r="F38" s="229" t="s">
        <v>185</v>
      </c>
    </row>
    <row r="44" ht="15.75" thickBot="1"/>
    <row r="45" spans="1:7" ht="24.75">
      <c r="A45" s="59"/>
      <c r="B45" s="69" t="s">
        <v>39</v>
      </c>
      <c r="C45" s="70"/>
      <c r="D45" s="70"/>
      <c r="E45" s="70"/>
      <c r="F45" s="70"/>
      <c r="G45" s="71"/>
    </row>
    <row r="46" spans="1:7" ht="25.5" thickBot="1">
      <c r="A46" s="59"/>
      <c r="B46" s="96" t="s">
        <v>37</v>
      </c>
      <c r="C46" s="95"/>
      <c r="D46" s="95"/>
      <c r="E46" s="95"/>
      <c r="F46" s="95"/>
      <c r="G46" s="97"/>
    </row>
    <row r="47" spans="1:7" ht="16.5">
      <c r="A47" s="59"/>
      <c r="B47" s="110"/>
      <c r="C47" s="111"/>
      <c r="D47" s="111"/>
      <c r="E47" s="111"/>
      <c r="F47" s="111"/>
      <c r="G47" s="112"/>
    </row>
    <row r="48" spans="1:7" ht="16.5">
      <c r="A48" s="58"/>
      <c r="B48" s="63"/>
      <c r="C48" s="60"/>
      <c r="D48" s="60"/>
      <c r="E48" s="60"/>
      <c r="F48" s="60"/>
      <c r="G48" s="61"/>
    </row>
    <row r="49" spans="1:7" ht="22.5">
      <c r="A49" s="58"/>
      <c r="B49" s="68" t="s">
        <v>36</v>
      </c>
      <c r="C49" s="60"/>
      <c r="D49" s="60"/>
      <c r="E49" s="60"/>
      <c r="F49" s="60"/>
      <c r="G49" s="61"/>
    </row>
    <row r="50" spans="1:7" ht="22.5">
      <c r="A50" s="58"/>
      <c r="B50" s="68"/>
      <c r="C50" s="60"/>
      <c r="D50" s="60"/>
      <c r="E50" s="60"/>
      <c r="F50" s="60"/>
      <c r="G50" s="61"/>
    </row>
    <row r="51" spans="2:7" ht="19.5">
      <c r="B51" s="152" t="s">
        <v>43</v>
      </c>
      <c r="C51" s="9"/>
      <c r="D51" s="9"/>
      <c r="E51" s="9"/>
      <c r="F51" s="9"/>
      <c r="G51" s="28"/>
    </row>
    <row r="52" spans="2:7" ht="16.5">
      <c r="B52" s="27"/>
      <c r="C52" s="92"/>
      <c r="D52" s="9"/>
      <c r="E52" s="9"/>
      <c r="F52" s="9"/>
      <c r="G52" s="28"/>
    </row>
    <row r="53" spans="2:7" ht="16.5">
      <c r="B53" s="27"/>
      <c r="C53" s="92" t="s">
        <v>87</v>
      </c>
      <c r="D53" s="9"/>
      <c r="E53" s="9"/>
      <c r="F53" s="9"/>
      <c r="G53" s="28"/>
    </row>
    <row r="54" spans="2:7" ht="16.5">
      <c r="B54" s="27"/>
      <c r="C54" s="76"/>
      <c r="D54" s="9"/>
      <c r="E54" s="9"/>
      <c r="F54" s="9"/>
      <c r="G54" s="28"/>
    </row>
    <row r="55" spans="2:7" ht="19.5">
      <c r="B55" s="152" t="s">
        <v>44</v>
      </c>
      <c r="C55" s="9"/>
      <c r="D55" s="9"/>
      <c r="E55" s="9"/>
      <c r="F55" s="9"/>
      <c r="G55" s="28"/>
    </row>
    <row r="56" spans="2:7" ht="19.5">
      <c r="B56" s="152"/>
      <c r="C56" s="9"/>
      <c r="D56" s="9"/>
      <c r="E56" s="9"/>
      <c r="F56" s="9"/>
      <c r="G56" s="28"/>
    </row>
    <row r="57" spans="2:7" ht="19.5">
      <c r="B57" s="152"/>
      <c r="C57" s="92" t="s">
        <v>88</v>
      </c>
      <c r="D57" s="9"/>
      <c r="E57" s="9"/>
      <c r="F57" s="9"/>
      <c r="G57" s="28"/>
    </row>
    <row r="58" spans="2:7" ht="15.75" thickBot="1">
      <c r="B58" s="29"/>
      <c r="C58" s="6"/>
      <c r="D58" s="6"/>
      <c r="E58" s="6"/>
      <c r="F58" s="6"/>
      <c r="G58" s="30"/>
    </row>
    <row r="59" spans="1:7" ht="24">
      <c r="A59" s="94"/>
      <c r="B59" s="223"/>
      <c r="C59" s="9"/>
      <c r="D59" s="9"/>
      <c r="E59" s="9"/>
      <c r="F59" s="9"/>
      <c r="G59" s="9"/>
    </row>
    <row r="60" spans="2:7" ht="15.75" customHeight="1">
      <c r="B60" s="94"/>
      <c r="C60" s="9"/>
      <c r="D60" s="9"/>
      <c r="E60" s="9"/>
      <c r="F60" s="9"/>
      <c r="G60" s="9"/>
    </row>
    <row r="61" spans="2:7" ht="20.25" customHeight="1">
      <c r="B61" s="94"/>
      <c r="C61" s="92"/>
      <c r="D61" s="9"/>
      <c r="E61" s="94"/>
      <c r="F61" s="9"/>
      <c r="G61" s="9"/>
    </row>
    <row r="62" spans="2:7" ht="18" customHeight="1">
      <c r="B62" s="94"/>
      <c r="C62" s="92"/>
      <c r="D62" s="9"/>
      <c r="E62" s="9"/>
      <c r="F62" s="9"/>
      <c r="G62" s="9"/>
    </row>
    <row r="63" spans="2:7" ht="16.5">
      <c r="B63" s="9"/>
      <c r="C63" s="92"/>
      <c r="D63" s="9"/>
      <c r="E63" s="9"/>
      <c r="F63" s="9"/>
      <c r="G63" s="9"/>
    </row>
  </sheetData>
  <hyperlinks>
    <hyperlink ref="C32" location="'plan gestión'!B3" display="'plan gestión'!B3"/>
    <hyperlink ref="E8" location="Instrucciones!B9" display="Instrucciones!B9"/>
    <hyperlink ref="B30" location="'Anexo II'!B9" display="'Anexo II'!B9"/>
    <hyperlink ref="B51" location="'Anexo II-R40'!B9" display="'Anexo II-R40'!B9"/>
    <hyperlink ref="B55" location="'Anexo II-R'!B9" display="'Anexo II-R'!B9"/>
    <hyperlink ref="C53" location="'plan gestión-R40'!B9" display="'plan gestión-R40'!B9"/>
    <hyperlink ref="C57" location="'plan gestión-R'!B9" display="'plan gestión-R'!B9"/>
  </hyperlinks>
  <printOptions/>
  <pageMargins left="0.75" right="0.75" top="1" bottom="1" header="0" footer="0"/>
  <pageSetup horizontalDpi="1200" verticalDpi="1200" orientation="portrait" paperSize="9" scale="73" r:id="rId2"/>
  <rowBreaks count="1" manualBreakCount="1">
    <brk id="42" max="6" man="1"/>
  </rowBreaks>
  <drawing r:id="rId1"/>
</worksheet>
</file>

<file path=xl/worksheets/sheet3.xml><?xml version="1.0" encoding="utf-8"?>
<worksheet xmlns="http://schemas.openxmlformats.org/spreadsheetml/2006/main" xmlns:r="http://schemas.openxmlformats.org/officeDocument/2006/relationships">
  <sheetPr codeName="Hoja5"/>
  <dimension ref="A3:G46"/>
  <sheetViews>
    <sheetView view="pageBreakPreview" zoomScale="75" zoomScaleNormal="75" zoomScaleSheetLayoutView="75" workbookViewId="0" topLeftCell="A1">
      <selection activeCell="K11" sqref="K11"/>
    </sheetView>
  </sheetViews>
  <sheetFormatPr defaultColWidth="11.00390625" defaultRowHeight="15"/>
  <sheetData>
    <row r="3" spans="1:7" ht="17.25" thickBot="1">
      <c r="A3" s="7"/>
      <c r="B3" s="7" t="s">
        <v>144</v>
      </c>
      <c r="C3" s="6"/>
      <c r="D3" s="6"/>
      <c r="E3" s="6"/>
      <c r="F3" s="6"/>
      <c r="G3" s="6"/>
    </row>
    <row r="4" ht="15">
      <c r="C4" s="10"/>
    </row>
    <row r="6" spans="1:7" ht="15.75" thickBot="1">
      <c r="A6" s="6"/>
      <c r="B6" s="6"/>
      <c r="C6" s="6"/>
      <c r="D6" s="6"/>
      <c r="E6" s="6"/>
      <c r="F6" s="6"/>
      <c r="G6" s="6"/>
    </row>
    <row r="9" spans="2:4" ht="19.5">
      <c r="B9" s="99" t="s">
        <v>144</v>
      </c>
      <c r="C9" s="99"/>
      <c r="D9" s="99"/>
    </row>
    <row r="11" ht="19.5">
      <c r="B11" s="89" t="s">
        <v>151</v>
      </c>
    </row>
    <row r="13" ht="15.75" thickBot="1"/>
    <row r="14" spans="2:7" ht="15">
      <c r="B14" s="24" t="s">
        <v>145</v>
      </c>
      <c r="C14" s="25"/>
      <c r="D14" s="25"/>
      <c r="E14" s="25"/>
      <c r="F14" s="25"/>
      <c r="G14" s="26"/>
    </row>
    <row r="15" spans="2:7" ht="15">
      <c r="B15" s="222"/>
      <c r="C15" s="9"/>
      <c r="D15" s="9"/>
      <c r="E15" s="9"/>
      <c r="F15" s="9"/>
      <c r="G15" s="28"/>
    </row>
    <row r="16" spans="2:7" ht="15.75" thickBot="1">
      <c r="B16" s="29"/>
      <c r="C16" s="6"/>
      <c r="D16" s="6"/>
      <c r="E16" s="6"/>
      <c r="F16" s="6"/>
      <c r="G16" s="30"/>
    </row>
    <row r="17" spans="2:7" ht="15">
      <c r="B17" s="24" t="s">
        <v>146</v>
      </c>
      <c r="C17" s="25"/>
      <c r="D17" s="25"/>
      <c r="E17" s="25"/>
      <c r="F17" s="25"/>
      <c r="G17" s="26"/>
    </row>
    <row r="18" spans="2:7" ht="15">
      <c r="B18" s="222"/>
      <c r="C18" s="9"/>
      <c r="D18" s="9"/>
      <c r="E18" s="9"/>
      <c r="F18" s="9"/>
      <c r="G18" s="28"/>
    </row>
    <row r="19" spans="2:7" ht="15.75" thickBot="1">
      <c r="B19" s="29"/>
      <c r="C19" s="6"/>
      <c r="D19" s="6"/>
      <c r="E19" s="6"/>
      <c r="F19" s="6"/>
      <c r="G19" s="30"/>
    </row>
    <row r="20" spans="2:7" ht="15">
      <c r="B20" s="24" t="s">
        <v>147</v>
      </c>
      <c r="C20" s="25"/>
      <c r="D20" s="25"/>
      <c r="E20" s="25"/>
      <c r="F20" s="25"/>
      <c r="G20" s="26"/>
    </row>
    <row r="21" spans="2:7" ht="15">
      <c r="B21" s="222"/>
      <c r="C21" s="9"/>
      <c r="D21" s="9"/>
      <c r="E21" s="9"/>
      <c r="F21" s="9"/>
      <c r="G21" s="28"/>
    </row>
    <row r="22" spans="2:7" ht="15.75" thickBot="1">
      <c r="B22" s="29"/>
      <c r="C22" s="6"/>
      <c r="D22" s="6"/>
      <c r="E22" s="6"/>
      <c r="F22" s="6"/>
      <c r="G22" s="30"/>
    </row>
    <row r="23" spans="2:7" ht="15">
      <c r="B23" s="24" t="s">
        <v>148</v>
      </c>
      <c r="C23" s="25"/>
      <c r="D23" s="25"/>
      <c r="E23" s="25"/>
      <c r="F23" s="25"/>
      <c r="G23" s="26"/>
    </row>
    <row r="24" spans="2:7" ht="15">
      <c r="B24" s="222"/>
      <c r="C24" s="9"/>
      <c r="D24" s="9"/>
      <c r="E24" s="9"/>
      <c r="F24" s="9"/>
      <c r="G24" s="28"/>
    </row>
    <row r="25" spans="2:7" ht="15.75" thickBot="1">
      <c r="B25" s="29"/>
      <c r="C25" s="6"/>
      <c r="D25" s="6"/>
      <c r="E25" s="6"/>
      <c r="F25" s="6"/>
      <c r="G25" s="30"/>
    </row>
    <row r="26" spans="2:7" ht="15">
      <c r="B26" s="24" t="s">
        <v>149</v>
      </c>
      <c r="C26" s="25"/>
      <c r="D26" s="25"/>
      <c r="E26" s="25"/>
      <c r="F26" s="25"/>
      <c r="G26" s="26"/>
    </row>
    <row r="27" spans="2:7" ht="15">
      <c r="B27" s="222"/>
      <c r="C27" s="9"/>
      <c r="D27" s="9"/>
      <c r="E27" s="9"/>
      <c r="F27" s="9"/>
      <c r="G27" s="28"/>
    </row>
    <row r="28" spans="2:7" ht="15.75" thickBot="1">
      <c r="B28" s="29"/>
      <c r="C28" s="6"/>
      <c r="D28" s="6"/>
      <c r="E28" s="6"/>
      <c r="F28" s="6"/>
      <c r="G28" s="30"/>
    </row>
    <row r="29" spans="2:7" ht="15">
      <c r="B29" s="24" t="s">
        <v>161</v>
      </c>
      <c r="C29" s="25"/>
      <c r="D29" s="25"/>
      <c r="E29" s="25"/>
      <c r="F29" s="25"/>
      <c r="G29" s="26"/>
    </row>
    <row r="30" spans="2:7" ht="15">
      <c r="B30" s="222"/>
      <c r="C30" s="9"/>
      <c r="D30" s="9"/>
      <c r="E30" s="9"/>
      <c r="F30" s="9"/>
      <c r="G30" s="28"/>
    </row>
    <row r="31" spans="2:7" ht="15.75" thickBot="1">
      <c r="B31" s="29"/>
      <c r="C31" s="6"/>
      <c r="D31" s="6"/>
      <c r="E31" s="6"/>
      <c r="F31" s="6"/>
      <c r="G31" s="30"/>
    </row>
    <row r="32" spans="2:7" ht="15">
      <c r="B32" s="24" t="s">
        <v>162</v>
      </c>
      <c r="C32" s="25"/>
      <c r="D32" s="25"/>
      <c r="E32" s="25"/>
      <c r="F32" s="25"/>
      <c r="G32" s="26"/>
    </row>
    <row r="33" spans="2:7" ht="15">
      <c r="B33" s="222"/>
      <c r="C33" s="9"/>
      <c r="D33" s="9"/>
      <c r="E33" s="9"/>
      <c r="F33" s="9"/>
      <c r="G33" s="28"/>
    </row>
    <row r="34" spans="2:7" ht="15.75" thickBot="1">
      <c r="B34" s="29"/>
      <c r="C34" s="6"/>
      <c r="D34" s="6"/>
      <c r="E34" s="6"/>
      <c r="F34" s="6"/>
      <c r="G34" s="30"/>
    </row>
    <row r="35" spans="2:7" ht="15">
      <c r="B35" s="24" t="s">
        <v>189</v>
      </c>
      <c r="C35" s="25"/>
      <c r="D35" s="25"/>
      <c r="E35" s="25"/>
      <c r="F35" s="25"/>
      <c r="G35" s="26"/>
    </row>
    <row r="36" spans="2:7" ht="15">
      <c r="B36" s="222"/>
      <c r="C36" s="9"/>
      <c r="D36" s="9"/>
      <c r="E36" s="9"/>
      <c r="F36" s="9"/>
      <c r="G36" s="28"/>
    </row>
    <row r="37" spans="2:7" ht="15.75" thickBot="1">
      <c r="B37" s="29"/>
      <c r="C37" s="6"/>
      <c r="D37" s="6"/>
      <c r="E37" s="6"/>
      <c r="F37" s="6"/>
      <c r="G37" s="30"/>
    </row>
    <row r="38" spans="2:7" ht="15">
      <c r="B38" s="24" t="s">
        <v>150</v>
      </c>
      <c r="C38" s="25"/>
      <c r="D38" s="25"/>
      <c r="E38" s="25"/>
      <c r="F38" s="25"/>
      <c r="G38" s="26"/>
    </row>
    <row r="39" spans="2:7" ht="15">
      <c r="B39" s="222"/>
      <c r="C39" s="9"/>
      <c r="D39" s="9"/>
      <c r="E39" s="9"/>
      <c r="F39" s="9"/>
      <c r="G39" s="28"/>
    </row>
    <row r="40" spans="2:7" ht="15.75" thickBot="1">
      <c r="B40" s="29"/>
      <c r="C40" s="6"/>
      <c r="D40" s="6"/>
      <c r="E40" s="6"/>
      <c r="F40" s="6"/>
      <c r="G40" s="30"/>
    </row>
    <row r="41" spans="2:7" ht="15">
      <c r="B41" s="24" t="s">
        <v>152</v>
      </c>
      <c r="C41" s="25"/>
      <c r="D41" s="25"/>
      <c r="E41" s="25"/>
      <c r="F41" s="25"/>
      <c r="G41" s="26"/>
    </row>
    <row r="42" spans="2:7" ht="15">
      <c r="B42" s="222"/>
      <c r="C42" s="9"/>
      <c r="D42" s="9"/>
      <c r="E42" s="9"/>
      <c r="F42" s="9"/>
      <c r="G42" s="28"/>
    </row>
    <row r="43" spans="2:7" ht="15.75" thickBot="1">
      <c r="B43" s="29"/>
      <c r="C43" s="6"/>
      <c r="D43" s="6"/>
      <c r="E43" s="6"/>
      <c r="F43" s="6"/>
      <c r="G43" s="30"/>
    </row>
    <row r="44" spans="2:7" ht="15">
      <c r="B44" s="24" t="s">
        <v>153</v>
      </c>
      <c r="C44" s="25"/>
      <c r="D44" s="25"/>
      <c r="E44" s="25"/>
      <c r="F44" s="25"/>
      <c r="G44" s="26"/>
    </row>
    <row r="45" spans="2:7" ht="15">
      <c r="B45" s="222"/>
      <c r="C45" s="9"/>
      <c r="D45" s="9"/>
      <c r="E45" s="9"/>
      <c r="F45" s="9"/>
      <c r="G45" s="28"/>
    </row>
    <row r="46" spans="2:7" ht="15.75" thickBot="1">
      <c r="B46" s="29"/>
      <c r="C46" s="6"/>
      <c r="D46" s="6"/>
      <c r="E46" s="6"/>
      <c r="F46" s="6"/>
      <c r="G46" s="30"/>
    </row>
  </sheetData>
  <printOptions/>
  <pageMargins left="0.75" right="0.75" top="1" bottom="1" header="0" footer="0"/>
  <pageSetup horizontalDpi="1200" verticalDpi="1200" orientation="portrait" paperSize="9" scale="87" r:id="rId4"/>
  <rowBreaks count="2" manualBreakCount="2">
    <brk id="49" max="6" man="1"/>
    <brk id="54" max="6" man="1"/>
  </rowBreaks>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23"/>
  <sheetViews>
    <sheetView view="pageBreakPreview" zoomScale="75" zoomScaleNormal="75" zoomScaleSheetLayoutView="75" workbookViewId="0" topLeftCell="A70">
      <selection activeCell="B96" sqref="B96"/>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65</v>
      </c>
      <c r="C9" s="57"/>
      <c r="D9" s="57"/>
      <c r="E9" s="57"/>
    </row>
    <row r="10" ht="15.75" thickBot="1"/>
    <row r="11" spans="2:8" ht="18">
      <c r="B11" s="124" t="s">
        <v>76</v>
      </c>
      <c r="C11" s="25"/>
      <c r="D11" s="25"/>
      <c r="E11" s="25"/>
      <c r="F11" s="25"/>
      <c r="G11" s="26"/>
      <c r="H11" s="9"/>
    </row>
    <row r="12" spans="2:8" ht="18">
      <c r="B12" s="125" t="s">
        <v>73</v>
      </c>
      <c r="C12" s="9"/>
      <c r="D12" s="9"/>
      <c r="E12" s="9"/>
      <c r="F12" s="9"/>
      <c r="G12" s="28"/>
      <c r="H12" s="9"/>
    </row>
    <row r="13" spans="2:8" ht="18">
      <c r="B13" s="27"/>
      <c r="C13" s="126" t="s">
        <v>74</v>
      </c>
      <c r="D13" s="9"/>
      <c r="E13" s="9"/>
      <c r="F13" s="9"/>
      <c r="G13" s="28"/>
      <c r="H13" s="9"/>
    </row>
    <row r="14" spans="2:8" ht="18">
      <c r="B14" s="27"/>
      <c r="C14" s="126" t="s">
        <v>75</v>
      </c>
      <c r="D14" s="9"/>
      <c r="E14" s="9"/>
      <c r="F14" s="9"/>
      <c r="G14" s="28"/>
      <c r="H14" s="9"/>
    </row>
    <row r="15" spans="2:8" ht="15">
      <c r="B15" s="27"/>
      <c r="C15" s="9"/>
      <c r="D15" s="9"/>
      <c r="E15" s="9"/>
      <c r="F15" s="9"/>
      <c r="G15" s="28"/>
      <c r="H15" s="9"/>
    </row>
    <row r="16" spans="2:8" ht="18">
      <c r="B16" s="125" t="s">
        <v>77</v>
      </c>
      <c r="C16" s="9"/>
      <c r="D16" s="9"/>
      <c r="E16" s="9"/>
      <c r="F16" s="9"/>
      <c r="G16" s="28"/>
      <c r="H16" s="9"/>
    </row>
    <row r="17" spans="2:8" ht="18.75" thickBot="1">
      <c r="B17" s="127" t="s">
        <v>115</v>
      </c>
      <c r="C17" s="6"/>
      <c r="D17" s="6"/>
      <c r="E17" s="6"/>
      <c r="F17" s="6"/>
      <c r="G17" s="30"/>
      <c r="H17" s="9"/>
    </row>
    <row r="20" spans="2:5" ht="19.5">
      <c r="B20" s="78" t="s">
        <v>40</v>
      </c>
      <c r="C20" s="66"/>
      <c r="D20" s="66"/>
      <c r="E20" s="78"/>
    </row>
    <row r="21" ht="15.75" thickBot="1"/>
    <row r="22" spans="2:7" ht="20.25" thickBot="1">
      <c r="B22" s="215" t="s">
        <v>117</v>
      </c>
      <c r="C22" s="121"/>
      <c r="D22" s="121"/>
      <c r="E22" s="121"/>
      <c r="F22" s="121"/>
      <c r="G22" s="122"/>
    </row>
    <row r="23" spans="2:7" ht="19.5">
      <c r="B23" s="128" t="s">
        <v>130</v>
      </c>
      <c r="C23" s="129"/>
      <c r="D23" s="129"/>
      <c r="E23" s="129"/>
      <c r="F23" s="129"/>
      <c r="G23" s="130"/>
    </row>
    <row r="24" spans="2:7" ht="19.5">
      <c r="B24" s="128" t="s">
        <v>122</v>
      </c>
      <c r="C24" s="129"/>
      <c r="D24" s="129"/>
      <c r="E24" s="129"/>
      <c r="F24" s="129"/>
      <c r="G24" s="130"/>
    </row>
    <row r="25" spans="2:7" ht="19.5">
      <c r="B25" s="128" t="s">
        <v>125</v>
      </c>
      <c r="C25" s="129"/>
      <c r="D25" s="129"/>
      <c r="E25" s="129"/>
      <c r="F25" s="129"/>
      <c r="G25" s="130"/>
    </row>
    <row r="26" spans="2:7" ht="20.25" thickBot="1">
      <c r="B26" s="86" t="s">
        <v>116</v>
      </c>
      <c r="C26" s="87"/>
      <c r="D26" s="87"/>
      <c r="E26" s="87"/>
      <c r="F26" s="87"/>
      <c r="G26" s="88"/>
    </row>
    <row r="27" spans="2:7" ht="19.5">
      <c r="B27" s="128" t="s">
        <v>118</v>
      </c>
      <c r="C27" s="129"/>
      <c r="D27" s="129"/>
      <c r="E27" s="129"/>
      <c r="F27" s="129"/>
      <c r="G27" s="130"/>
    </row>
    <row r="28" spans="2:7" ht="19.5">
      <c r="B28" s="128" t="s">
        <v>119</v>
      </c>
      <c r="C28" s="129"/>
      <c r="D28" s="129"/>
      <c r="E28" s="129"/>
      <c r="F28" s="129"/>
      <c r="G28" s="130"/>
    </row>
    <row r="29" spans="2:7" ht="19.5">
      <c r="B29" s="128" t="s">
        <v>120</v>
      </c>
      <c r="C29" s="129"/>
      <c r="D29" s="129"/>
      <c r="E29" s="129"/>
      <c r="F29" s="129"/>
      <c r="G29" s="130"/>
    </row>
    <row r="30" spans="2:7" ht="20.25" thickBot="1">
      <c r="B30" s="86" t="s">
        <v>121</v>
      </c>
      <c r="C30" s="87"/>
      <c r="D30" s="87"/>
      <c r="E30" s="87"/>
      <c r="F30" s="87"/>
      <c r="G30" s="88"/>
    </row>
    <row r="31" ht="19.5">
      <c r="B31" s="79"/>
    </row>
    <row r="32" ht="19.5">
      <c r="B32" s="79"/>
    </row>
    <row r="33" spans="2:6" ht="19.5">
      <c r="B33" s="85" t="s">
        <v>133</v>
      </c>
      <c r="C33" s="77"/>
      <c r="D33" s="77"/>
      <c r="E33" s="85"/>
      <c r="F33" s="77"/>
    </row>
    <row r="34" ht="15.75" thickBot="1"/>
    <row r="35" spans="2:7" ht="19.5">
      <c r="B35" s="80" t="s">
        <v>123</v>
      </c>
      <c r="C35" s="81"/>
      <c r="D35" s="81"/>
      <c r="E35" s="81"/>
      <c r="F35" s="81"/>
      <c r="G35" s="82"/>
    </row>
    <row r="36" spans="2:7" ht="20.25" thickBot="1">
      <c r="B36" s="84" t="s">
        <v>190</v>
      </c>
      <c r="C36" s="39"/>
      <c r="D36" s="39"/>
      <c r="E36" s="39"/>
      <c r="F36" s="39"/>
      <c r="G36" s="40"/>
    </row>
    <row r="38" ht="15.75" thickBot="1"/>
    <row r="39" spans="3:5" ht="17.25" thickBot="1">
      <c r="C39" s="232" t="s">
        <v>83</v>
      </c>
      <c r="D39" s="233"/>
      <c r="E39" s="234"/>
    </row>
    <row r="40" spans="3:5" ht="16.5">
      <c r="C40" s="210" t="s">
        <v>109</v>
      </c>
      <c r="D40" s="201" t="s">
        <v>106</v>
      </c>
      <c r="E40" s="201" t="s">
        <v>107</v>
      </c>
    </row>
    <row r="41" spans="3:5" ht="17.25" thickBot="1">
      <c r="C41" s="211" t="s">
        <v>108</v>
      </c>
      <c r="D41" s="209"/>
      <c r="E41" s="209"/>
    </row>
    <row r="42" spans="3:5" ht="16.5">
      <c r="C42" s="205" t="s">
        <v>71</v>
      </c>
      <c r="D42" s="203">
        <v>30</v>
      </c>
      <c r="E42" s="224">
        <v>30</v>
      </c>
    </row>
    <row r="43" spans="3:5" ht="17.25" thickBot="1">
      <c r="C43" s="206" t="s">
        <v>25</v>
      </c>
      <c r="D43" s="204">
        <v>20</v>
      </c>
      <c r="E43" s="204">
        <v>20</v>
      </c>
    </row>
    <row r="46" spans="2:6" ht="19.5">
      <c r="B46" s="85" t="s">
        <v>134</v>
      </c>
      <c r="C46" s="77"/>
      <c r="D46" s="77"/>
      <c r="E46" s="85"/>
      <c r="F46" s="85"/>
    </row>
    <row r="48" spans="2:7" ht="19.5">
      <c r="B48" s="216" t="s">
        <v>191</v>
      </c>
      <c r="C48" s="36"/>
      <c r="D48" s="36"/>
      <c r="E48" s="36"/>
      <c r="F48" s="36"/>
      <c r="G48" s="36"/>
    </row>
    <row r="49" spans="2:7" ht="19.5">
      <c r="B49" s="216" t="s">
        <v>41</v>
      </c>
      <c r="C49" s="36"/>
      <c r="D49" s="36"/>
      <c r="E49" s="36"/>
      <c r="F49" s="36"/>
      <c r="G49" s="36"/>
    </row>
    <row r="50" spans="2:7" ht="19.5">
      <c r="B50" s="216" t="s">
        <v>163</v>
      </c>
      <c r="C50" s="36"/>
      <c r="D50" s="36"/>
      <c r="E50" s="36"/>
      <c r="F50" s="36"/>
      <c r="G50" s="36"/>
    </row>
    <row r="51" spans="2:7" ht="19.5">
      <c r="B51" s="216" t="s">
        <v>164</v>
      </c>
      <c r="C51" s="36"/>
      <c r="D51" s="36"/>
      <c r="E51" s="36"/>
      <c r="F51" s="36"/>
      <c r="G51" s="36"/>
    </row>
    <row r="53" ht="15.75" thickBot="1"/>
    <row r="54" spans="3:7" ht="17.25" thickBot="1">
      <c r="C54" s="232" t="s">
        <v>83</v>
      </c>
      <c r="D54" s="233"/>
      <c r="E54" s="233"/>
      <c r="F54" s="121"/>
      <c r="G54" s="122"/>
    </row>
    <row r="55" spans="3:7" ht="16.5">
      <c r="C55" s="207" t="s">
        <v>109</v>
      </c>
      <c r="D55" s="201" t="s">
        <v>106</v>
      </c>
      <c r="E55" s="201" t="s">
        <v>106</v>
      </c>
      <c r="F55" s="201" t="s">
        <v>107</v>
      </c>
      <c r="G55" s="118" t="s">
        <v>107</v>
      </c>
    </row>
    <row r="56" spans="3:7" ht="16.5">
      <c r="C56" s="208" t="s">
        <v>112</v>
      </c>
      <c r="D56" s="202" t="s">
        <v>110</v>
      </c>
      <c r="E56" s="202" t="s">
        <v>111</v>
      </c>
      <c r="F56" s="202" t="s">
        <v>110</v>
      </c>
      <c r="G56" s="200" t="s">
        <v>111</v>
      </c>
    </row>
    <row r="57" spans="3:7" ht="17.25" thickBot="1">
      <c r="C57" s="212"/>
      <c r="D57" s="209"/>
      <c r="E57" s="209" t="s">
        <v>113</v>
      </c>
      <c r="F57" s="209"/>
      <c r="G57" s="213" t="s">
        <v>113</v>
      </c>
    </row>
    <row r="58" spans="3:7" ht="16.5">
      <c r="C58" s="202" t="s">
        <v>71</v>
      </c>
      <c r="D58" s="203">
        <v>75</v>
      </c>
      <c r="E58" s="203">
        <v>225</v>
      </c>
      <c r="F58" s="203">
        <v>75</v>
      </c>
      <c r="G58" s="120">
        <v>225</v>
      </c>
    </row>
    <row r="59" spans="3:7" ht="17.25" thickBot="1">
      <c r="C59" s="209" t="s">
        <v>25</v>
      </c>
      <c r="D59" s="204">
        <v>50</v>
      </c>
      <c r="E59" s="204">
        <v>150</v>
      </c>
      <c r="F59" s="204">
        <v>50</v>
      </c>
      <c r="G59" s="139">
        <v>150</v>
      </c>
    </row>
    <row r="60" ht="19.5">
      <c r="B60" s="79"/>
    </row>
    <row r="61" ht="19.5">
      <c r="B61" s="79"/>
    </row>
    <row r="62" spans="2:5" ht="19.5">
      <c r="B62" s="78" t="s">
        <v>72</v>
      </c>
      <c r="C62" s="66"/>
      <c r="D62" s="66"/>
      <c r="E62" s="78"/>
    </row>
    <row r="63" ht="15.75" thickBot="1"/>
    <row r="64" spans="2:7" ht="20.25" thickBot="1">
      <c r="B64" s="215" t="s">
        <v>124</v>
      </c>
      <c r="C64" s="121"/>
      <c r="D64" s="121"/>
      <c r="E64" s="121"/>
      <c r="F64" s="121"/>
      <c r="G64" s="122"/>
    </row>
    <row r="65" spans="2:7" ht="19.5">
      <c r="B65" s="128" t="s">
        <v>131</v>
      </c>
      <c r="C65" s="129"/>
      <c r="D65" s="129"/>
      <c r="E65" s="129"/>
      <c r="F65" s="129"/>
      <c r="G65" s="130"/>
    </row>
    <row r="66" spans="2:7" ht="19.5">
      <c r="B66" s="128" t="s">
        <v>122</v>
      </c>
      <c r="C66" s="129"/>
      <c r="D66" s="129"/>
      <c r="E66" s="129"/>
      <c r="F66" s="129"/>
      <c r="G66" s="130"/>
    </row>
    <row r="67" spans="2:7" ht="19.5">
      <c r="B67" s="128" t="s">
        <v>132</v>
      </c>
      <c r="C67" s="129"/>
      <c r="D67" s="129"/>
      <c r="E67" s="129"/>
      <c r="F67" s="129"/>
      <c r="G67" s="130"/>
    </row>
    <row r="68" spans="2:7" ht="20.25" thickBot="1">
      <c r="B68" s="86" t="s">
        <v>126</v>
      </c>
      <c r="C68" s="87"/>
      <c r="D68" s="87"/>
      <c r="E68" s="87"/>
      <c r="F68" s="87"/>
      <c r="G68" s="88"/>
    </row>
    <row r="69" spans="2:7" ht="19.5">
      <c r="B69" s="128" t="s">
        <v>127</v>
      </c>
      <c r="C69" s="129"/>
      <c r="D69" s="129"/>
      <c r="E69" s="129"/>
      <c r="F69" s="129"/>
      <c r="G69" s="130"/>
    </row>
    <row r="70" spans="2:7" ht="19.5">
      <c r="B70" s="128" t="s">
        <v>128</v>
      </c>
      <c r="C70" s="129"/>
      <c r="D70" s="129"/>
      <c r="E70" s="129"/>
      <c r="F70" s="129"/>
      <c r="G70" s="130"/>
    </row>
    <row r="71" spans="2:7" ht="19.5">
      <c r="B71" s="128" t="s">
        <v>129</v>
      </c>
      <c r="C71" s="129"/>
      <c r="D71" s="129"/>
      <c r="E71" s="129"/>
      <c r="F71" s="129"/>
      <c r="G71" s="130"/>
    </row>
    <row r="72" spans="2:7" ht="20.25" thickBot="1">
      <c r="B72" s="86" t="s">
        <v>121</v>
      </c>
      <c r="C72" s="87"/>
      <c r="D72" s="87"/>
      <c r="E72" s="87"/>
      <c r="F72" s="87"/>
      <c r="G72" s="88"/>
    </row>
    <row r="73" ht="19.5">
      <c r="B73" s="79"/>
    </row>
    <row r="74" ht="20.25" thickBot="1">
      <c r="B74" s="79"/>
    </row>
    <row r="75" spans="2:7" ht="19.5">
      <c r="B75" s="80" t="s">
        <v>166</v>
      </c>
      <c r="C75" s="81"/>
      <c r="D75" s="81"/>
      <c r="E75" s="81"/>
      <c r="F75" s="81"/>
      <c r="G75" s="82"/>
    </row>
    <row r="76" spans="2:7" ht="20.25" thickBot="1">
      <c r="B76" s="84" t="s">
        <v>165</v>
      </c>
      <c r="C76" s="39"/>
      <c r="D76" s="39"/>
      <c r="E76" s="39"/>
      <c r="F76" s="39"/>
      <c r="G76" s="40"/>
    </row>
    <row r="77" ht="19.5">
      <c r="B77" s="79"/>
    </row>
    <row r="78" ht="20.25" thickBot="1">
      <c r="B78" s="79"/>
    </row>
    <row r="79" spans="2:7" ht="20.25" thickBot="1">
      <c r="B79" s="79"/>
      <c r="C79" s="232" t="s">
        <v>83</v>
      </c>
      <c r="D79" s="233"/>
      <c r="E79" s="233"/>
      <c r="F79" s="121"/>
      <c r="G79" s="122"/>
    </row>
    <row r="80" spans="2:7" ht="19.5">
      <c r="B80" s="79"/>
      <c r="C80" s="207" t="s">
        <v>109</v>
      </c>
      <c r="D80" s="117" t="s">
        <v>106</v>
      </c>
      <c r="E80" s="201" t="s">
        <v>106</v>
      </c>
      <c r="F80" s="201" t="s">
        <v>107</v>
      </c>
      <c r="G80" s="201" t="s">
        <v>107</v>
      </c>
    </row>
    <row r="81" spans="2:7" ht="20.25" thickBot="1">
      <c r="B81" s="79"/>
      <c r="C81" s="212" t="s">
        <v>112</v>
      </c>
      <c r="D81" s="214"/>
      <c r="E81" s="209" t="s">
        <v>114</v>
      </c>
      <c r="F81" s="209"/>
      <c r="G81" s="209" t="s">
        <v>114</v>
      </c>
    </row>
    <row r="82" spans="2:7" ht="19.5">
      <c r="B82" s="79"/>
      <c r="C82" s="202" t="s">
        <v>71</v>
      </c>
      <c r="D82" s="119">
        <v>30</v>
      </c>
      <c r="E82" s="203">
        <v>225</v>
      </c>
      <c r="F82" s="203">
        <v>30</v>
      </c>
      <c r="G82" s="203">
        <v>225</v>
      </c>
    </row>
    <row r="83" spans="2:7" ht="20.25" thickBot="1">
      <c r="B83" s="79"/>
      <c r="C83" s="209" t="s">
        <v>25</v>
      </c>
      <c r="D83" s="138">
        <v>20</v>
      </c>
      <c r="E83" s="204">
        <v>150</v>
      </c>
      <c r="F83" s="204">
        <v>20</v>
      </c>
      <c r="G83" s="204">
        <v>150</v>
      </c>
    </row>
    <row r="84" ht="19.5">
      <c r="B84" s="79"/>
    </row>
    <row r="89" ht="19.5">
      <c r="B89" s="131" t="s">
        <v>78</v>
      </c>
    </row>
    <row r="90" ht="19.5">
      <c r="B90" s="131" t="s">
        <v>79</v>
      </c>
    </row>
    <row r="91" ht="19.5">
      <c r="B91" s="42"/>
    </row>
    <row r="93" spans="2:8" ht="19.5">
      <c r="B93" s="57" t="s">
        <v>34</v>
      </c>
      <c r="C93" s="11"/>
      <c r="D93" s="11"/>
      <c r="E93" s="11"/>
      <c r="F93" s="11"/>
      <c r="G93" s="11"/>
      <c r="H93" s="11"/>
    </row>
    <row r="95" ht="15" customHeight="1">
      <c r="B95" s="89"/>
    </row>
    <row r="96" ht="16.5" customHeight="1">
      <c r="B96" s="89"/>
    </row>
    <row r="99" spans="2:8" ht="19.5">
      <c r="B99" s="57" t="s">
        <v>103</v>
      </c>
      <c r="C99" s="57"/>
      <c r="D99" s="57"/>
      <c r="E99" s="57"/>
      <c r="F99" s="57"/>
      <c r="G99" s="57"/>
      <c r="H99" s="57"/>
    </row>
    <row r="102" spans="2:7" ht="19.5">
      <c r="B102" t="s">
        <v>30</v>
      </c>
      <c r="D102" s="90">
        <f>'plan gestión'!D101</f>
      </c>
      <c r="E102" s="9" t="s">
        <v>3</v>
      </c>
      <c r="G102" s="89"/>
    </row>
    <row r="104" spans="2:7" ht="15">
      <c r="B104" t="s">
        <v>16</v>
      </c>
      <c r="F104" s="4">
        <f>IF(ISERROR('plan gestión'!D105/'plan gestión'!D70),"",('plan gestión'!D105/'plan gestión'!D70*100))</f>
      </c>
      <c r="G104" t="s">
        <v>17</v>
      </c>
    </row>
    <row r="109" ht="19.5">
      <c r="B109" s="89"/>
    </row>
    <row r="110" spans="2:5" ht="17.25" customHeight="1">
      <c r="B110" s="89"/>
      <c r="E110" s="18"/>
    </row>
    <row r="111" spans="2:5" ht="17.25" customHeight="1">
      <c r="B111" s="89"/>
      <c r="E111" s="18"/>
    </row>
    <row r="112" ht="15" customHeight="1">
      <c r="C112" s="43"/>
    </row>
    <row r="113" spans="2:8" ht="19.5">
      <c r="B113" s="57" t="s">
        <v>136</v>
      </c>
      <c r="C113" s="141"/>
      <c r="D113" s="141"/>
      <c r="E113" s="141"/>
      <c r="F113" s="141"/>
      <c r="G113" s="141"/>
      <c r="H113" s="141"/>
    </row>
    <row r="116" spans="2:5" ht="15">
      <c r="B116" t="s">
        <v>85</v>
      </c>
      <c r="D116" s="109">
        <f>'plan gestión'!D109</f>
        <v>0</v>
      </c>
      <c r="E116" t="s">
        <v>3</v>
      </c>
    </row>
    <row r="118" spans="2:7" ht="18" customHeight="1">
      <c r="B118" t="s">
        <v>174</v>
      </c>
      <c r="F118" s="195">
        <f>IF(ISERROR('plan gestión'!D109/'plan gestión'!D70),"",('plan gestión'!D109/'plan gestión'!D70*100))</f>
      </c>
      <c r="G118" t="s">
        <v>17</v>
      </c>
    </row>
    <row r="119" ht="16.5">
      <c r="B119" s="113"/>
    </row>
    <row r="120" ht="19.5">
      <c r="B120" s="89"/>
    </row>
    <row r="122" ht="15.75" thickBot="1"/>
    <row r="123" spans="2:6" ht="23.25" thickBot="1">
      <c r="B123" s="225">
        <f>IF(OR(B96="",B109="",B120=""),"",IF(OR(AND(B96="LAS EMISIONES CONFINADAS CUMPLEN LA LEGISLACIÓN",B109="LAS EMISIONES DIFUSAS CUMPLEN LA LEGISLACIÓN"),B120="LAS EMISIONES TOTALES CUMPLEN LA LEGISLACIÓN"),"LA INSTALACIÓN CUMPLE LA LEGISLACIÓN","LA INSTALACIÓN NO CUMPLE LA LEGISLACIÓN"))</f>
      </c>
      <c r="C123" s="226"/>
      <c r="D123" s="226"/>
      <c r="E123" s="226"/>
      <c r="F123" s="227"/>
    </row>
  </sheetData>
  <mergeCells count="3">
    <mergeCell ref="C39:E39"/>
    <mergeCell ref="C54:E54"/>
    <mergeCell ref="C79:E79"/>
  </mergeCells>
  <hyperlinks>
    <hyperlink ref="B89" location="'plan gestión'!B3" display="'plan gestión'!B3"/>
    <hyperlink ref="B90" location="'plan gestión'!B3" display="'plan gestión'!B3"/>
  </hyperlinks>
  <printOptions/>
  <pageMargins left="0.75" right="0.75" top="1" bottom="1" header="0" footer="0"/>
  <pageSetup horizontalDpi="1200" verticalDpi="1200" orientation="portrait" paperSize="9" scale="49" r:id="rId4"/>
  <rowBreaks count="2" manualBreakCount="2">
    <brk id="59" max="7" man="1"/>
    <brk id="128"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2"/>
  <sheetViews>
    <sheetView view="pageBreakPreview" zoomScale="75" zoomScaleNormal="75" zoomScaleSheetLayoutView="75" workbookViewId="0" topLeftCell="A49">
      <selection activeCell="F80" sqref="F80"/>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176" t="s">
        <v>154</v>
      </c>
      <c r="F46">
        <f>A46</f>
        <v>0</v>
      </c>
    </row>
    <row r="50" spans="2:4" ht="16.5">
      <c r="B50" s="16" t="s">
        <v>28</v>
      </c>
      <c r="C50" s="17"/>
      <c r="D50" s="17"/>
    </row>
    <row r="51" ht="15">
      <c r="C51" s="2"/>
    </row>
    <row r="52" spans="2:3" ht="15">
      <c r="B52" s="56" t="s">
        <v>18</v>
      </c>
      <c r="C52" s="2"/>
    </row>
    <row r="53" spans="2:3" ht="15">
      <c r="B53" s="56" t="s">
        <v>14</v>
      </c>
      <c r="C53" s="2"/>
    </row>
    <row r="54" spans="2:3" ht="15">
      <c r="B54" s="56" t="s">
        <v>4</v>
      </c>
      <c r="C54" s="2"/>
    </row>
    <row r="55" spans="2:3" ht="15">
      <c r="B55" t="s">
        <v>19</v>
      </c>
      <c r="C55" s="2"/>
    </row>
    <row r="56" spans="2:3" ht="15">
      <c r="B56" t="s">
        <v>21</v>
      </c>
      <c r="C56" s="2"/>
    </row>
    <row r="57" spans="2:3" ht="15">
      <c r="B57" t="s">
        <v>20</v>
      </c>
      <c r="C57" s="2"/>
    </row>
    <row r="58" spans="2:3" ht="15">
      <c r="B58" s="56" t="s">
        <v>5</v>
      </c>
      <c r="C58" s="2"/>
    </row>
    <row r="59" spans="2:3" ht="15">
      <c r="B59" s="56" t="s">
        <v>6</v>
      </c>
      <c r="C59" s="2"/>
    </row>
    <row r="60" spans="2:3" ht="15">
      <c r="B60" s="56" t="s">
        <v>7</v>
      </c>
      <c r="C60" s="2"/>
    </row>
    <row r="61" spans="2:3" ht="15">
      <c r="B61" s="56" t="s">
        <v>9</v>
      </c>
      <c r="C61" s="2"/>
    </row>
    <row r="62" spans="2:3" ht="15">
      <c r="B62" t="s">
        <v>192</v>
      </c>
      <c r="C62" s="2"/>
    </row>
    <row r="63" ht="15">
      <c r="C63" s="2"/>
    </row>
    <row r="65" spans="2:5" ht="16.5">
      <c r="B65" s="12" t="s">
        <v>31</v>
      </c>
      <c r="C65" s="13"/>
      <c r="D65" s="13"/>
      <c r="E65" s="13"/>
    </row>
    <row r="67" spans="1:6" ht="15">
      <c r="A67" s="3"/>
      <c r="B67" t="s">
        <v>8</v>
      </c>
      <c r="E67">
        <f>A67</f>
        <v>0</v>
      </c>
      <c r="F67" t="s">
        <v>3</v>
      </c>
    </row>
    <row r="68" spans="1:6" ht="15">
      <c r="A68" s="3"/>
      <c r="B68" t="s">
        <v>32</v>
      </c>
      <c r="E68">
        <f>A68</f>
        <v>0</v>
      </c>
      <c r="F68" t="s">
        <v>3</v>
      </c>
    </row>
    <row r="70" spans="2:5" ht="15">
      <c r="B70" t="s">
        <v>15</v>
      </c>
      <c r="D70">
        <f>E67+E68</f>
        <v>0</v>
      </c>
      <c r="E70" t="s">
        <v>3</v>
      </c>
    </row>
    <row r="72" ht="15.75" thickBot="1">
      <c r="E72" s="5"/>
    </row>
    <row r="73" spans="1:5" ht="16.5">
      <c r="A73" s="132"/>
      <c r="B73" s="135" t="s">
        <v>23</v>
      </c>
      <c r="C73" s="41"/>
      <c r="D73" s="41"/>
      <c r="E73" s="9"/>
    </row>
    <row r="74" spans="1:5" ht="15">
      <c r="A74" s="9"/>
      <c r="B74" s="9"/>
      <c r="C74" s="9"/>
      <c r="D74" s="9"/>
      <c r="E74" s="9"/>
    </row>
    <row r="75" spans="2:6" ht="15">
      <c r="B75" s="60" t="s">
        <v>99</v>
      </c>
      <c r="E75" s="217"/>
      <c r="F75" t="s">
        <v>3</v>
      </c>
    </row>
    <row r="78" spans="2:4" ht="16.5">
      <c r="B78" s="14" t="s">
        <v>104</v>
      </c>
      <c r="C78" s="15"/>
      <c r="D78" s="15"/>
    </row>
    <row r="79" ht="15">
      <c r="B79" s="2"/>
    </row>
    <row r="80" ht="15.75" thickBot="1"/>
    <row r="81" spans="2:6" ht="15">
      <c r="B81" s="24" t="s">
        <v>8</v>
      </c>
      <c r="C81" s="32"/>
      <c r="D81" s="25"/>
      <c r="E81" s="25"/>
      <c r="F81" s="26"/>
    </row>
    <row r="82" spans="2:6" ht="15">
      <c r="B82" s="27" t="s">
        <v>4</v>
      </c>
      <c r="C82" s="31"/>
      <c r="D82" s="9"/>
      <c r="E82" s="9"/>
      <c r="F82" s="28"/>
    </row>
    <row r="83" spans="2:6" ht="15">
      <c r="B83" s="27" t="s">
        <v>5</v>
      </c>
      <c r="C83" s="31"/>
      <c r="D83" s="9"/>
      <c r="E83" s="9"/>
      <c r="F83" s="28"/>
    </row>
    <row r="84" spans="2:6" ht="15">
      <c r="B84" s="27" t="s">
        <v>6</v>
      </c>
      <c r="C84" s="31"/>
      <c r="D84" s="9"/>
      <c r="E84" s="9"/>
      <c r="F84" s="28"/>
    </row>
    <row r="85" spans="2:6" ht="15">
      <c r="B85" s="27" t="s">
        <v>7</v>
      </c>
      <c r="C85" s="31"/>
      <c r="D85" s="9"/>
      <c r="E85" s="9"/>
      <c r="F85" s="28"/>
    </row>
    <row r="86" spans="2:6" ht="15.75" thickBot="1">
      <c r="B86" s="29" t="s">
        <v>9</v>
      </c>
      <c r="C86" s="6"/>
      <c r="D86" s="6"/>
      <c r="E86" s="6"/>
      <c r="F86" s="30"/>
    </row>
    <row r="89" spans="3:5" ht="15">
      <c r="C89" t="s">
        <v>1</v>
      </c>
      <c r="D89">
        <f>A67</f>
        <v>0</v>
      </c>
      <c r="E89" t="s">
        <v>0</v>
      </c>
    </row>
    <row r="91" spans="3:5" ht="15">
      <c r="C91" t="s">
        <v>2</v>
      </c>
      <c r="D91" s="4">
        <f>E75</f>
        <v>0</v>
      </c>
      <c r="E91" t="s">
        <v>0</v>
      </c>
    </row>
    <row r="93" spans="1:5" ht="15">
      <c r="A93" s="3"/>
      <c r="C93" t="s">
        <v>10</v>
      </c>
      <c r="D93">
        <f>A93</f>
        <v>0</v>
      </c>
      <c r="E93" t="s">
        <v>0</v>
      </c>
    </row>
    <row r="95" spans="1:5" ht="15">
      <c r="A95" s="3"/>
      <c r="C95" t="s">
        <v>11</v>
      </c>
      <c r="D95">
        <f>A95</f>
        <v>0</v>
      </c>
      <c r="E95" t="s">
        <v>0</v>
      </c>
    </row>
    <row r="97" spans="1:5" ht="15">
      <c r="A97" s="3"/>
      <c r="C97" t="s">
        <v>12</v>
      </c>
      <c r="D97">
        <f>A97</f>
        <v>0</v>
      </c>
      <c r="E97" t="s">
        <v>0</v>
      </c>
    </row>
    <row r="98" ht="15" customHeight="1"/>
    <row r="99" spans="1:5" ht="15">
      <c r="A99" s="3"/>
      <c r="C99" t="s">
        <v>13</v>
      </c>
      <c r="D99">
        <f>A99</f>
        <v>0</v>
      </c>
      <c r="E99" t="s">
        <v>0</v>
      </c>
    </row>
    <row r="101" spans="3:5" ht="15">
      <c r="C101" t="s">
        <v>42</v>
      </c>
      <c r="D101">
        <f>IF(D70=0,"",(D89-D99))</f>
      </c>
      <c r="E101" t="s">
        <v>0</v>
      </c>
    </row>
    <row r="104" ht="15.75" thickBot="1"/>
    <row r="105" spans="2:5" ht="15.75" thickBot="1">
      <c r="B105" s="33" t="s">
        <v>105</v>
      </c>
      <c r="C105" s="21"/>
      <c r="D105" s="199">
        <f>D89-D91-D93-D95-D97-D99</f>
        <v>0</v>
      </c>
      <c r="E105" s="34" t="s">
        <v>3</v>
      </c>
    </row>
    <row r="108" ht="17.25" thickBot="1">
      <c r="E108" s="18"/>
    </row>
    <row r="109" spans="2:5" ht="17.25" thickBot="1">
      <c r="B109" s="20" t="s">
        <v>29</v>
      </c>
      <c r="C109" s="21"/>
      <c r="D109" s="22">
        <f>D91+D105</f>
        <v>0</v>
      </c>
      <c r="E109" s="23" t="s">
        <v>3</v>
      </c>
    </row>
    <row r="111" ht="15.75" thickBot="1"/>
    <row r="112" spans="2:7" ht="16.5">
      <c r="B112" s="103" t="s">
        <v>52</v>
      </c>
      <c r="C112" s="104"/>
      <c r="D112" s="104"/>
      <c r="E112" s="104"/>
      <c r="F112" s="104"/>
      <c r="G112" s="105"/>
    </row>
    <row r="113" spans="2:7" ht="16.5">
      <c r="B113" s="106" t="s">
        <v>97</v>
      </c>
      <c r="C113" s="107"/>
      <c r="D113" s="107"/>
      <c r="E113" s="107"/>
      <c r="F113" s="107"/>
      <c r="G113" s="108"/>
    </row>
    <row r="114" spans="2:7" ht="16.5">
      <c r="B114" s="106"/>
      <c r="C114" s="107"/>
      <c r="D114" s="107"/>
      <c r="E114" s="107"/>
      <c r="F114" s="107"/>
      <c r="G114" s="108"/>
    </row>
    <row r="115" spans="2:7" ht="16.5">
      <c r="B115" s="106"/>
      <c r="C115" s="9"/>
      <c r="D115" s="9"/>
      <c r="E115" s="9"/>
      <c r="F115" s="9"/>
      <c r="G115" s="28"/>
    </row>
    <row r="116" spans="2:7" ht="15">
      <c r="B116" s="27"/>
      <c r="C116" s="9"/>
      <c r="D116" s="9"/>
      <c r="E116" s="9"/>
      <c r="F116" s="9"/>
      <c r="G116" s="28"/>
    </row>
    <row r="117" spans="2:7" ht="15">
      <c r="B117" s="27" t="s">
        <v>53</v>
      </c>
      <c r="C117" s="9"/>
      <c r="D117" s="9"/>
      <c r="E117" s="9"/>
      <c r="F117" s="9"/>
      <c r="G117" s="28"/>
    </row>
    <row r="118" spans="2:7" ht="15">
      <c r="B118" s="27"/>
      <c r="C118" s="9"/>
      <c r="D118" s="9"/>
      <c r="E118" s="9"/>
      <c r="F118" s="9"/>
      <c r="G118" s="28"/>
    </row>
    <row r="119" spans="2:7" ht="15">
      <c r="B119" s="27"/>
      <c r="C119" s="9"/>
      <c r="D119" s="9"/>
      <c r="E119" s="9"/>
      <c r="F119" s="9"/>
      <c r="G119" s="28"/>
    </row>
    <row r="120" spans="2:7" ht="15">
      <c r="B120" s="27"/>
      <c r="C120" s="9"/>
      <c r="D120" s="9"/>
      <c r="E120" s="9"/>
      <c r="F120" s="9"/>
      <c r="G120" s="28"/>
    </row>
    <row r="121" spans="2:7" ht="15">
      <c r="B121" s="27"/>
      <c r="C121" s="9"/>
      <c r="D121" s="9"/>
      <c r="E121" s="9"/>
      <c r="F121" s="9" t="s">
        <v>55</v>
      </c>
      <c r="G121" s="28"/>
    </row>
    <row r="122" spans="2:7" ht="15.75" thickBot="1">
      <c r="B122" s="29"/>
      <c r="C122" s="6"/>
      <c r="D122" s="6"/>
      <c r="E122" s="6"/>
      <c r="F122" s="6"/>
      <c r="G122" s="30"/>
    </row>
  </sheetData>
  <hyperlinks>
    <hyperlink ref="B54" location="'plan gestión'!B73" display="'plan gestión'!B73"/>
    <hyperlink ref="B58" location="'plan gestión'!A93" display="'plan gestión'!A93"/>
    <hyperlink ref="B52" location="'plan gestión'!A67" display="'plan gestión'!A67"/>
    <hyperlink ref="B53" location="'plan gestión'!A68" display="'plan gestión'!A68"/>
    <hyperlink ref="B59" location="'plan gestión'!A95" display="'plan gestión'!A95"/>
    <hyperlink ref="B60" location="'plan gestión'!A97" display="'plan gestión'!A97"/>
    <hyperlink ref="B61" location="'plan gestión'!A99" display="'plan gestión'!A99"/>
    <hyperlink ref="B73" location="Focos!A8" display="Focos!A8"/>
  </hyperlinks>
  <printOptions/>
  <pageMargins left="0.75" right="0.75" top="1" bottom="1" header="0" footer="0"/>
  <pageSetup horizontalDpi="300" verticalDpi="300" orientation="portrait" paperSize="9" scale="76" r:id="rId4"/>
  <rowBreaks count="2" manualBreakCount="2">
    <brk id="48" max="6" man="1"/>
    <brk id="7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Normal="75" zoomScaleSheetLayoutView="75" workbookViewId="0" topLeftCell="A1">
      <selection activeCell="A13" sqref="A13"/>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8"/>
      <c r="B3" s="8" t="s">
        <v>35</v>
      </c>
      <c r="C3" s="9"/>
      <c r="D3" s="9"/>
      <c r="E3" s="9"/>
      <c r="F3" s="9"/>
      <c r="G3" s="9"/>
      <c r="H3" s="9"/>
    </row>
    <row r="4" spans="1:9" ht="15">
      <c r="A4" s="25"/>
      <c r="B4" s="25"/>
      <c r="C4" s="167"/>
      <c r="D4" s="25"/>
      <c r="E4" s="25"/>
      <c r="F4" s="25"/>
      <c r="G4" s="25"/>
      <c r="H4" s="25"/>
      <c r="I4" s="25"/>
    </row>
    <row r="5" spans="1:9" ht="15">
      <c r="A5" s="9"/>
      <c r="B5" s="9"/>
      <c r="C5" s="9"/>
      <c r="D5" s="9"/>
      <c r="E5" s="9"/>
      <c r="F5" s="9"/>
      <c r="G5" s="9"/>
      <c r="H5" s="9"/>
      <c r="I5" s="9"/>
    </row>
    <row r="6" spans="1:9" ht="15.75" thickBot="1">
      <c r="A6" s="6"/>
      <c r="B6" s="6"/>
      <c r="C6" s="6"/>
      <c r="D6" s="6"/>
      <c r="E6" s="6"/>
      <c r="F6" s="6"/>
      <c r="G6" s="6"/>
      <c r="H6" s="6"/>
      <c r="I6" s="6"/>
    </row>
    <row r="7" spans="1:8" ht="15">
      <c r="A7" s="9"/>
      <c r="B7" s="9"/>
      <c r="C7" s="9"/>
      <c r="D7" s="9"/>
      <c r="E7" s="9"/>
      <c r="F7" s="9"/>
      <c r="G7" s="9"/>
      <c r="H7" s="9"/>
    </row>
    <row r="8" spans="1:8" ht="16.5">
      <c r="A8" s="133" t="s">
        <v>82</v>
      </c>
      <c r="B8" s="134"/>
      <c r="C8" s="134"/>
      <c r="D8" s="134"/>
      <c r="E8" s="9"/>
      <c r="F8" s="9"/>
      <c r="G8" s="9"/>
      <c r="H8" s="9"/>
    </row>
    <row r="9" spans="1:8" ht="15">
      <c r="A9" s="9"/>
      <c r="B9" s="9"/>
      <c r="C9" s="9"/>
      <c r="D9" s="9"/>
      <c r="E9" s="9"/>
      <c r="F9" s="9"/>
      <c r="G9" s="9"/>
      <c r="H9" s="9"/>
    </row>
    <row r="10" spans="1:8" ht="16.5">
      <c r="A10" s="19"/>
      <c r="B10" s="9"/>
      <c r="C10" s="9"/>
      <c r="D10" s="9"/>
      <c r="E10" s="9"/>
      <c r="F10" s="9"/>
      <c r="G10" s="9"/>
      <c r="H10" s="9"/>
    </row>
    <row r="11" spans="1:4" ht="15">
      <c r="A11" s="181" t="s">
        <v>30</v>
      </c>
      <c r="B11" s="182"/>
      <c r="C11" s="180"/>
      <c r="D11" s="183" t="s">
        <v>3</v>
      </c>
    </row>
    <row r="12" spans="1:18" ht="16.5">
      <c r="A12" s="181" t="s">
        <v>92</v>
      </c>
      <c r="B12" s="182"/>
      <c r="C12" s="180"/>
      <c r="K12" s="151"/>
      <c r="L12" s="143"/>
      <c r="M12" s="143"/>
      <c r="N12" s="143"/>
      <c r="O12" s="143"/>
      <c r="P12" s="143"/>
      <c r="Q12" s="143"/>
      <c r="R12" s="143"/>
    </row>
    <row r="13" spans="1:18" ht="18">
      <c r="A13" s="231"/>
      <c r="K13" s="147"/>
      <c r="L13" s="148"/>
      <c r="M13" s="148"/>
      <c r="N13" s="148"/>
      <c r="O13" s="148"/>
      <c r="P13" s="148"/>
      <c r="Q13" s="143"/>
      <c r="R13" s="143"/>
    </row>
    <row r="14" spans="1:18" ht="18">
      <c r="A14" s="176"/>
      <c r="K14" s="146"/>
      <c r="L14" s="146"/>
      <c r="M14" s="146"/>
      <c r="N14" s="146"/>
      <c r="O14" s="146"/>
      <c r="P14" s="146"/>
      <c r="Q14" s="143"/>
      <c r="R14" s="143"/>
    </row>
    <row r="15" spans="1:18" ht="16.5">
      <c r="A15" s="19" t="s">
        <v>135</v>
      </c>
      <c r="K15" s="146"/>
      <c r="L15" s="146"/>
      <c r="M15" s="146"/>
      <c r="N15" s="146"/>
      <c r="O15" s="146"/>
      <c r="P15" s="146"/>
      <c r="Q15" s="143"/>
      <c r="R15" s="143"/>
    </row>
    <row r="16" spans="1:18" ht="19.5">
      <c r="A16" s="42" t="s">
        <v>138</v>
      </c>
      <c r="K16" s="147"/>
      <c r="L16" s="148"/>
      <c r="M16" s="148"/>
      <c r="N16" s="148"/>
      <c r="O16" s="148"/>
      <c r="P16" s="148"/>
      <c r="Q16" s="147"/>
      <c r="R16" s="148"/>
    </row>
    <row r="17" spans="11:18" ht="15">
      <c r="K17" s="146"/>
      <c r="L17" s="149"/>
      <c r="M17" s="146"/>
      <c r="N17" s="146"/>
      <c r="O17" s="146"/>
      <c r="P17" s="149"/>
      <c r="Q17" s="146"/>
      <c r="R17" s="146"/>
    </row>
    <row r="18" spans="11:18" ht="15">
      <c r="K18" s="146"/>
      <c r="L18" s="149"/>
      <c r="M18" s="146"/>
      <c r="N18" s="146"/>
      <c r="O18" s="146"/>
      <c r="P18" s="149"/>
      <c r="Q18" s="146"/>
      <c r="R18" s="146"/>
    </row>
    <row r="21" spans="11:12" ht="16.5">
      <c r="K21" s="147"/>
      <c r="L21" s="147"/>
    </row>
    <row r="22" spans="1:8" ht="15">
      <c r="A22" s="150"/>
      <c r="B22" s="149"/>
      <c r="C22" s="146"/>
      <c r="D22" s="146"/>
      <c r="E22" s="146"/>
      <c r="F22" s="149"/>
      <c r="G22" s="146"/>
      <c r="H22" s="146"/>
    </row>
    <row r="23" spans="1:13" ht="19.5">
      <c r="A23" s="143"/>
      <c r="B23" s="148"/>
      <c r="C23" s="148"/>
      <c r="D23" s="148"/>
      <c r="E23" s="148"/>
      <c r="F23" s="148"/>
      <c r="G23" s="143"/>
      <c r="H23" s="143"/>
      <c r="K23" s="151"/>
      <c r="L23" s="151"/>
      <c r="M23" s="142"/>
    </row>
    <row r="24" spans="2:13" ht="19.5">
      <c r="B24" s="146"/>
      <c r="C24" s="146"/>
      <c r="D24" s="146"/>
      <c r="E24" s="146"/>
      <c r="F24" s="146"/>
      <c r="G24" s="143"/>
      <c r="H24" s="143"/>
      <c r="L24" s="151"/>
      <c r="M24" s="142"/>
    </row>
    <row r="25" spans="2:13" ht="26.25" customHeight="1">
      <c r="B25" s="146"/>
      <c r="C25" s="146"/>
      <c r="D25" s="146"/>
      <c r="E25" s="146"/>
      <c r="F25" s="146"/>
      <c r="G25" s="143"/>
      <c r="H25" s="143"/>
      <c r="K25" s="151"/>
      <c r="L25" s="151"/>
      <c r="M25" s="142"/>
    </row>
    <row r="26" spans="12:13" ht="18" customHeight="1">
      <c r="L26" s="151"/>
      <c r="M26" s="142"/>
    </row>
    <row r="27" spans="1:13" ht="15" customHeight="1" thickBot="1">
      <c r="A27" s="101"/>
      <c r="K27" s="151"/>
      <c r="L27" s="151"/>
      <c r="M27" s="142"/>
    </row>
    <row r="28" spans="1:3" ht="18.75" thickBot="1">
      <c r="A28" s="153"/>
      <c r="C28" s="18"/>
    </row>
    <row r="29" spans="1:9" ht="15">
      <c r="A29" t="s">
        <v>89</v>
      </c>
      <c r="B29" s="115"/>
      <c r="C29" s="144"/>
      <c r="D29" s="145"/>
      <c r="E29" s="146"/>
      <c r="F29" s="143"/>
      <c r="G29" s="143"/>
      <c r="H29" s="9"/>
      <c r="I29" s="9"/>
    </row>
    <row r="30" spans="1:9" ht="15.75" thickBot="1">
      <c r="A30" s="9" t="s">
        <v>90</v>
      </c>
      <c r="B30" s="164"/>
      <c r="C30" s="144"/>
      <c r="D30" s="145"/>
      <c r="E30" s="146"/>
      <c r="F30" s="143"/>
      <c r="G30" s="143"/>
      <c r="H30" s="9"/>
      <c r="I30" s="9"/>
    </row>
    <row r="31" spans="1:12" ht="33" customHeight="1" thickBot="1">
      <c r="A31" s="174" t="s">
        <v>93</v>
      </c>
      <c r="B31" s="175"/>
      <c r="C31" s="169" t="s">
        <v>91</v>
      </c>
      <c r="D31" s="156" t="s">
        <v>68</v>
      </c>
      <c r="E31" s="156" t="s">
        <v>101</v>
      </c>
      <c r="F31" s="158" t="s">
        <v>80</v>
      </c>
      <c r="G31" s="157" t="s">
        <v>69</v>
      </c>
      <c r="H31" s="170" t="s">
        <v>70</v>
      </c>
      <c r="I31" s="159" t="s">
        <v>81</v>
      </c>
      <c r="L31" s="163"/>
    </row>
    <row r="32" spans="1:9" ht="18" customHeight="1" thickBot="1">
      <c r="A32" s="160" t="s">
        <v>24</v>
      </c>
      <c r="B32" s="177"/>
      <c r="C32" s="171"/>
      <c r="D32" s="168"/>
      <c r="E32" s="161"/>
      <c r="F32" s="162"/>
      <c r="G32" s="166"/>
      <c r="H32" s="166"/>
      <c r="I32" s="165"/>
    </row>
    <row r="33" spans="1:9" ht="18" customHeight="1">
      <c r="A33" s="154" t="s">
        <v>26</v>
      </c>
      <c r="B33" s="178"/>
      <c r="C33" s="172"/>
      <c r="D33" s="145"/>
      <c r="E33" s="145"/>
      <c r="F33" s="163"/>
      <c r="G33" s="9"/>
      <c r="H33" s="9"/>
      <c r="I33" s="9"/>
    </row>
    <row r="34" spans="1:9" ht="18" customHeight="1">
      <c r="A34" s="154" t="s">
        <v>27</v>
      </c>
      <c r="B34" s="178"/>
      <c r="C34" s="172"/>
      <c r="D34" s="163"/>
      <c r="E34" s="163"/>
      <c r="G34" s="9"/>
      <c r="H34" s="9"/>
      <c r="I34" s="9"/>
    </row>
    <row r="35" spans="1:9" ht="18" customHeight="1" thickBot="1">
      <c r="A35" s="155" t="s">
        <v>25</v>
      </c>
      <c r="B35" s="179"/>
      <c r="C35" s="173"/>
      <c r="D35" s="163"/>
      <c r="E35" s="163"/>
      <c r="F35" s="163"/>
      <c r="G35" s="9"/>
      <c r="H35" s="9"/>
      <c r="I35" s="9"/>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6"/>
  <dimension ref="A3:H53"/>
  <sheetViews>
    <sheetView view="pageBreakPreview" zoomScale="75" zoomScaleNormal="75" zoomScaleSheetLayoutView="75" workbookViewId="0" topLeftCell="A16">
      <selection activeCell="N46" sqref="N46"/>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35</v>
      </c>
      <c r="C9" s="57"/>
      <c r="D9" s="57"/>
      <c r="E9" s="57"/>
    </row>
    <row r="11" ht="15.75" thickBot="1"/>
    <row r="12" spans="2:7" ht="19.5">
      <c r="B12" s="80" t="s">
        <v>45</v>
      </c>
      <c r="C12" s="81"/>
      <c r="D12" s="81"/>
      <c r="E12" s="81"/>
      <c r="F12" s="81"/>
      <c r="G12" s="82"/>
    </row>
    <row r="13" spans="2:7" ht="19.5">
      <c r="B13" s="83" t="s">
        <v>140</v>
      </c>
      <c r="C13" s="36"/>
      <c r="D13" s="36"/>
      <c r="E13" s="36"/>
      <c r="F13" s="36"/>
      <c r="G13" s="37"/>
    </row>
    <row r="14" spans="2:7" ht="19.5">
      <c r="B14" s="83" t="s">
        <v>141</v>
      </c>
      <c r="C14" s="36"/>
      <c r="D14" s="36"/>
      <c r="E14" s="36"/>
      <c r="F14" s="36"/>
      <c r="G14" s="37"/>
    </row>
    <row r="15" spans="2:7" ht="19.5">
      <c r="B15" s="83" t="s">
        <v>142</v>
      </c>
      <c r="C15" s="36"/>
      <c r="D15" s="36"/>
      <c r="E15" s="36"/>
      <c r="F15" s="36"/>
      <c r="G15" s="37"/>
    </row>
    <row r="16" spans="2:7" ht="20.25" thickBot="1">
      <c r="B16" s="84" t="s">
        <v>143</v>
      </c>
      <c r="C16" s="39"/>
      <c r="D16" s="39"/>
      <c r="E16" s="39"/>
      <c r="F16" s="39"/>
      <c r="G16" s="40"/>
    </row>
    <row r="17" ht="19.5">
      <c r="B17" s="79"/>
    </row>
    <row r="18" ht="19.5">
      <c r="B18" s="79"/>
    </row>
    <row r="19" ht="19.5">
      <c r="B19" s="131" t="s">
        <v>86</v>
      </c>
    </row>
    <row r="20" ht="19.5">
      <c r="B20" s="131" t="s">
        <v>22</v>
      </c>
    </row>
    <row r="21" ht="19.5">
      <c r="B21" s="79"/>
    </row>
    <row r="23" spans="2:8" ht="19.5">
      <c r="B23" s="57" t="s">
        <v>34</v>
      </c>
      <c r="C23" s="11"/>
      <c r="D23" s="11"/>
      <c r="E23" s="11"/>
      <c r="F23" s="11"/>
      <c r="G23" s="11"/>
      <c r="H23" s="11"/>
    </row>
    <row r="25" spans="2:3" ht="15" customHeight="1">
      <c r="B25" s="89"/>
      <c r="C25" s="89"/>
    </row>
    <row r="29" spans="2:8" ht="19.5">
      <c r="B29" s="57" t="s">
        <v>103</v>
      </c>
      <c r="C29" s="57"/>
      <c r="D29" s="57"/>
      <c r="E29" s="57"/>
      <c r="F29" s="57"/>
      <c r="G29" s="57"/>
      <c r="H29" s="57"/>
    </row>
    <row r="32" spans="2:5" ht="15">
      <c r="B32" t="s">
        <v>30</v>
      </c>
      <c r="D32" s="91">
        <f>'plan gestión-R'!D107</f>
      </c>
      <c r="E32" s="9" t="s">
        <v>3</v>
      </c>
    </row>
    <row r="34" spans="2:7" ht="15">
      <c r="B34" t="s">
        <v>16</v>
      </c>
      <c r="F34" s="4">
        <f>IF(ISERROR('plan gestión-R'!D111/'plan gestión-R'!D76),"",('plan gestión-R'!D111/'plan gestión-R'!D76*100))</f>
      </c>
      <c r="G34" t="s">
        <v>17</v>
      </c>
    </row>
    <row r="38" spans="2:5" ht="16.5" customHeight="1">
      <c r="B38" s="89"/>
      <c r="E38" s="18"/>
    </row>
    <row r="39" spans="2:5" ht="16.5" customHeight="1">
      <c r="B39" s="89"/>
      <c r="E39" s="18"/>
    </row>
    <row r="40" spans="2:5" ht="16.5" customHeight="1">
      <c r="B40" s="89"/>
      <c r="E40" s="18"/>
    </row>
    <row r="41" ht="18" customHeight="1">
      <c r="C41" s="43"/>
    </row>
    <row r="43" spans="2:8" ht="19.5">
      <c r="B43" s="57" t="s">
        <v>136</v>
      </c>
      <c r="C43" s="141"/>
      <c r="D43" s="141"/>
      <c r="E43" s="141"/>
      <c r="F43" s="141"/>
      <c r="G43" s="141"/>
      <c r="H43" s="141"/>
    </row>
    <row r="46" spans="2:5" ht="15">
      <c r="B46" t="s">
        <v>85</v>
      </c>
      <c r="D46" s="109">
        <f>'plan gestión-R'!D115</f>
        <v>0</v>
      </c>
      <c r="E46" t="s">
        <v>3</v>
      </c>
    </row>
    <row r="48" spans="2:7" ht="15">
      <c r="B48" t="s">
        <v>174</v>
      </c>
      <c r="F48">
        <f>IF(ISERROR('plan gestión-R'!D115/'plan gestión-R'!D76),"",('plan gestión-R'!D115/'plan gestión-R'!D76*100))</f>
      </c>
      <c r="G48" t="s">
        <v>17</v>
      </c>
    </row>
    <row r="50" ht="19.5">
      <c r="B50" s="89"/>
    </row>
    <row r="52" ht="15.75" thickBot="1"/>
    <row r="53" spans="2:7" ht="23.25" thickBot="1">
      <c r="B53" s="225">
        <f>IF(OR(B25="",B40="",B50=""),"",IF(OR(AND(B25="LAS EMISIONES CONFINADAS CUMPLEN LA LEGISLACIÓN",B40="LAS EMISIONES DIFUSAS CUMPLEN LA LEGISLACIÓN"),B50="LAS EMISIONES TOTALES CUMPLEN LA LEGISLACIÓN"),"LA INSTALACIÓN CUMPLE LA LEGISLACIÓN","LA INSTALACIÓN NO CUMPLE LA LEGISLACIÓN"))</f>
      </c>
      <c r="C53" s="226"/>
      <c r="D53" s="226"/>
      <c r="E53" s="226"/>
      <c r="F53" s="226"/>
      <c r="G53" s="227"/>
    </row>
  </sheetData>
  <hyperlinks>
    <hyperlink ref="B19" location="'plan gestión-R'!B3" display="'plan gestión-R'!B3"/>
    <hyperlink ref="B20" location="'plan gestión-R'!B3" display="'plan gestión-R'!B3"/>
  </hyperlinks>
  <printOptions/>
  <pageMargins left="0.75" right="0.75" top="1" bottom="1" header="0" footer="0"/>
  <pageSetup horizontalDpi="1200" verticalDpi="1200" orientation="portrait" paperSize="9" scale="64" r:id="rId2"/>
  <drawing r:id="rId1"/>
</worksheet>
</file>

<file path=xl/worksheets/sheet8.xml><?xml version="1.0" encoding="utf-8"?>
<worksheet xmlns="http://schemas.openxmlformats.org/spreadsheetml/2006/main" xmlns:r="http://schemas.openxmlformats.org/officeDocument/2006/relationships">
  <sheetPr codeName="Hoja31"/>
  <dimension ref="A3:CC129"/>
  <sheetViews>
    <sheetView view="pageBreakPreview" zoomScale="75" zoomScaleNormal="75" zoomScaleSheetLayoutView="75" workbookViewId="0" topLeftCell="A19">
      <selection activeCell="G61" sqref="G61"/>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5" ht="15">
      <c r="CC5">
        <v>10.1257475</v>
      </c>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36" t="s">
        <v>63</v>
      </c>
      <c r="C9" s="137"/>
      <c r="D9" s="137"/>
      <c r="E9" s="137"/>
      <c r="F9" s="137"/>
      <c r="G9" s="137"/>
    </row>
    <row r="10" spans="1:7" ht="19.5">
      <c r="A10" s="9"/>
      <c r="B10" s="136" t="s">
        <v>64</v>
      </c>
      <c r="C10" s="137"/>
      <c r="D10" s="137"/>
      <c r="E10" s="137"/>
      <c r="F10" s="137"/>
      <c r="G10" s="137"/>
    </row>
    <row r="11" spans="1:7" ht="19.5">
      <c r="A11" s="9"/>
      <c r="B11" s="67"/>
      <c r="C11" s="9"/>
      <c r="D11" s="9"/>
      <c r="E11" s="9"/>
      <c r="F11" s="9"/>
      <c r="G11" s="9"/>
    </row>
    <row r="12" spans="1:7" ht="19.5">
      <c r="A12" s="9"/>
      <c r="B12" s="67"/>
      <c r="C12" s="9"/>
      <c r="D12" s="9"/>
      <c r="E12" s="9"/>
      <c r="F12" s="9"/>
      <c r="G12" s="9"/>
    </row>
    <row r="13" spans="1:7" ht="19.5">
      <c r="A13" s="9"/>
      <c r="B13" s="67"/>
      <c r="C13" s="9"/>
      <c r="D13" s="9"/>
      <c r="E13" s="9"/>
      <c r="F13" s="9"/>
      <c r="G13" s="9"/>
    </row>
    <row r="14" spans="1:7" ht="19.5">
      <c r="A14" s="9"/>
      <c r="B14" s="67"/>
      <c r="C14" s="9"/>
      <c r="D14" s="9"/>
      <c r="E14" s="9"/>
      <c r="F14" s="9"/>
      <c r="G14" s="9"/>
    </row>
    <row r="15" spans="1:7" ht="19.5">
      <c r="A15" s="9"/>
      <c r="B15" s="67"/>
      <c r="C15" s="9"/>
      <c r="D15" s="9"/>
      <c r="E15" s="9"/>
      <c r="F15" s="9"/>
      <c r="G15" s="9"/>
    </row>
    <row r="16" spans="1:7" ht="19.5">
      <c r="A16" s="9"/>
      <c r="B16" s="67"/>
      <c r="C16" s="9"/>
      <c r="D16" s="9"/>
      <c r="E16" s="9"/>
      <c r="F16" s="9"/>
      <c r="G16" s="9"/>
    </row>
    <row r="17" spans="1:7" ht="15">
      <c r="A17" s="9"/>
      <c r="B17" s="9"/>
      <c r="C17" s="9"/>
      <c r="D17" s="9"/>
      <c r="E17" s="9"/>
      <c r="F17" s="9"/>
      <c r="G17" s="9"/>
    </row>
    <row r="18" spans="1:7" ht="15">
      <c r="A18" s="9"/>
      <c r="B18" s="9"/>
      <c r="C18" s="9"/>
      <c r="D18" s="9"/>
      <c r="E18" s="9"/>
      <c r="F18" s="9"/>
      <c r="G18" s="9"/>
    </row>
    <row r="27" spans="1:6" ht="16.5">
      <c r="A27" s="8"/>
      <c r="B27" s="9"/>
      <c r="C27" s="9"/>
      <c r="D27" s="9"/>
      <c r="E27" s="9"/>
      <c r="F27" s="9"/>
    </row>
    <row r="53" spans="1:6" ht="18">
      <c r="A53" s="3"/>
      <c r="D53" s="176" t="s">
        <v>154</v>
      </c>
      <c r="F53">
        <f>A53</f>
        <v>0</v>
      </c>
    </row>
    <row r="56" spans="2:4" ht="16.5">
      <c r="B56" s="16" t="s">
        <v>28</v>
      </c>
      <c r="C56" s="17"/>
      <c r="D56" s="17"/>
    </row>
    <row r="57" ht="15">
      <c r="C57" s="2"/>
    </row>
    <row r="58" spans="2:3" ht="15">
      <c r="B58" s="56" t="s">
        <v>18</v>
      </c>
      <c r="C58" s="2"/>
    </row>
    <row r="59" spans="2:3" ht="15">
      <c r="B59" s="56" t="s">
        <v>14</v>
      </c>
      <c r="C59" s="2"/>
    </row>
    <row r="60" spans="2:3" ht="15">
      <c r="B60" s="56" t="s">
        <v>4</v>
      </c>
      <c r="C60" s="2"/>
    </row>
    <row r="61" spans="2:3" ht="15">
      <c r="B61" t="s">
        <v>19</v>
      </c>
      <c r="C61" s="2"/>
    </row>
    <row r="62" spans="2:3" ht="15">
      <c r="B62" t="s">
        <v>21</v>
      </c>
      <c r="C62" s="2"/>
    </row>
    <row r="63" spans="2:3" ht="15">
      <c r="B63" t="s">
        <v>20</v>
      </c>
      <c r="C63" s="2"/>
    </row>
    <row r="64" spans="2:3" ht="15">
      <c r="B64" s="56" t="s">
        <v>5</v>
      </c>
      <c r="C64" s="2"/>
    </row>
    <row r="65" spans="2:3" ht="15">
      <c r="B65" s="56" t="s">
        <v>6</v>
      </c>
      <c r="C65" s="2"/>
    </row>
    <row r="66" spans="2:3" ht="15">
      <c r="B66" s="56" t="s">
        <v>7</v>
      </c>
      <c r="C66" s="2"/>
    </row>
    <row r="67" spans="2:3" ht="15">
      <c r="B67" s="56" t="s">
        <v>9</v>
      </c>
      <c r="C67" s="2"/>
    </row>
    <row r="68" spans="2:3" ht="15">
      <c r="B68" t="s">
        <v>192</v>
      </c>
      <c r="C68" s="2"/>
    </row>
    <row r="69" ht="15">
      <c r="C69" s="2"/>
    </row>
    <row r="71" spans="2:5" ht="16.5">
      <c r="B71" s="12" t="s">
        <v>31</v>
      </c>
      <c r="C71" s="13"/>
      <c r="D71" s="13"/>
      <c r="E71" s="13"/>
    </row>
    <row r="73" spans="1:6" ht="15">
      <c r="A73" s="3"/>
      <c r="B73" t="s">
        <v>8</v>
      </c>
      <c r="E73">
        <f>A73</f>
        <v>0</v>
      </c>
      <c r="F73" t="s">
        <v>3</v>
      </c>
    </row>
    <row r="74" spans="1:6" ht="15">
      <c r="A74" s="3"/>
      <c r="B74" t="s">
        <v>32</v>
      </c>
      <c r="E74">
        <f>A74</f>
        <v>0</v>
      </c>
      <c r="F74" t="s">
        <v>3</v>
      </c>
    </row>
    <row r="76" spans="2:5" ht="15">
      <c r="B76" t="s">
        <v>15</v>
      </c>
      <c r="D76">
        <f>E73+E74</f>
        <v>0</v>
      </c>
      <c r="E76" t="s">
        <v>3</v>
      </c>
    </row>
    <row r="78" ht="15">
      <c r="E78" s="5"/>
    </row>
    <row r="79" spans="1:4" ht="16.5">
      <c r="A79" s="1"/>
      <c r="B79" s="140" t="s">
        <v>23</v>
      </c>
      <c r="C79" s="134"/>
      <c r="D79" s="134"/>
    </row>
    <row r="80" spans="2:4" ht="15">
      <c r="B80" s="9"/>
      <c r="C80" s="9"/>
      <c r="D80" s="9"/>
    </row>
    <row r="81" spans="2:6" ht="15">
      <c r="B81" s="60" t="s">
        <v>99</v>
      </c>
      <c r="C81" s="9"/>
      <c r="D81" s="9"/>
      <c r="E81" s="228"/>
      <c r="F81" t="s">
        <v>95</v>
      </c>
    </row>
    <row r="84" spans="2:5" ht="16.5">
      <c r="B84" s="14" t="s">
        <v>104</v>
      </c>
      <c r="C84" s="15"/>
      <c r="D84" s="15"/>
      <c r="E84" s="15"/>
    </row>
    <row r="85" ht="15">
      <c r="B85" s="2"/>
    </row>
    <row r="86" ht="15.75" thickBot="1"/>
    <row r="87" spans="2:6" ht="15">
      <c r="B87" s="24" t="s">
        <v>8</v>
      </c>
      <c r="C87" s="32"/>
      <c r="D87" s="25"/>
      <c r="E87" s="25"/>
      <c r="F87" s="26"/>
    </row>
    <row r="88" spans="2:6" ht="15">
      <c r="B88" s="27" t="s">
        <v>4</v>
      </c>
      <c r="C88" s="31"/>
      <c r="D88" s="9"/>
      <c r="E88" s="9"/>
      <c r="F88" s="28"/>
    </row>
    <row r="89" spans="2:6" ht="15">
      <c r="B89" s="27" t="s">
        <v>5</v>
      </c>
      <c r="C89" s="31"/>
      <c r="D89" s="9"/>
      <c r="E89" s="9"/>
      <c r="F89" s="28"/>
    </row>
    <row r="90" spans="2:6" ht="15">
      <c r="B90" s="27" t="s">
        <v>6</v>
      </c>
      <c r="C90" s="31"/>
      <c r="D90" s="9"/>
      <c r="E90" s="9"/>
      <c r="F90" s="28"/>
    </row>
    <row r="91" spans="2:6" ht="15">
      <c r="B91" s="27" t="s">
        <v>7</v>
      </c>
      <c r="C91" s="31"/>
      <c r="D91" s="9"/>
      <c r="E91" s="9"/>
      <c r="F91" s="28"/>
    </row>
    <row r="92" spans="2:6" ht="15.75" thickBot="1">
      <c r="B92" s="29" t="s">
        <v>9</v>
      </c>
      <c r="C92" s="6"/>
      <c r="D92" s="6"/>
      <c r="E92" s="6"/>
      <c r="F92" s="30"/>
    </row>
    <row r="95" spans="3:5" ht="15">
      <c r="C95" t="s">
        <v>1</v>
      </c>
      <c r="D95">
        <f>A73</f>
        <v>0</v>
      </c>
      <c r="E95" t="s">
        <v>0</v>
      </c>
    </row>
    <row r="97" spans="3:5" ht="15">
      <c r="C97" t="s">
        <v>2</v>
      </c>
      <c r="D97" s="4">
        <f>E81</f>
        <v>0</v>
      </c>
      <c r="E97" t="s">
        <v>0</v>
      </c>
    </row>
    <row r="99" spans="1:5" ht="15">
      <c r="A99" s="3"/>
      <c r="C99" t="s">
        <v>10</v>
      </c>
      <c r="D99">
        <f>A99</f>
        <v>0</v>
      </c>
      <c r="E99" t="s">
        <v>0</v>
      </c>
    </row>
    <row r="101" spans="1:5" ht="15">
      <c r="A101" s="3"/>
      <c r="C101" t="s">
        <v>11</v>
      </c>
      <c r="D101">
        <f>A101</f>
        <v>0</v>
      </c>
      <c r="E101" t="s">
        <v>0</v>
      </c>
    </row>
    <row r="103" spans="1:5" ht="15">
      <c r="A103" s="3"/>
      <c r="C103" t="s">
        <v>12</v>
      </c>
      <c r="D103">
        <f>A103</f>
        <v>0</v>
      </c>
      <c r="E103" t="s">
        <v>0</v>
      </c>
    </row>
    <row r="105" spans="1:5" ht="15">
      <c r="A105" s="3"/>
      <c r="C105" t="s">
        <v>13</v>
      </c>
      <c r="D105">
        <f>A105</f>
        <v>0</v>
      </c>
      <c r="E105" t="s">
        <v>0</v>
      </c>
    </row>
    <row r="107" spans="3:5" ht="15">
      <c r="C107" t="s">
        <v>42</v>
      </c>
      <c r="D107">
        <f>IF(D76=0,"",(D95-D105))</f>
      </c>
      <c r="E107" t="s">
        <v>0</v>
      </c>
    </row>
    <row r="110" ht="15.75" thickBot="1"/>
    <row r="111" spans="2:5" ht="15.75" thickBot="1">
      <c r="B111" s="33" t="s">
        <v>105</v>
      </c>
      <c r="C111" s="21"/>
      <c r="D111" s="22">
        <f>D95-D97-D99-D101-D103-D105</f>
        <v>0</v>
      </c>
      <c r="E111" s="34" t="s">
        <v>3</v>
      </c>
    </row>
    <row r="114" ht="17.25" thickBot="1">
      <c r="E114" s="18"/>
    </row>
    <row r="115" spans="2:5" ht="17.25" thickBot="1">
      <c r="B115" s="20" t="s">
        <v>29</v>
      </c>
      <c r="C115" s="21"/>
      <c r="D115" s="22">
        <f>D97+D111</f>
        <v>0</v>
      </c>
      <c r="E115" s="23" t="s">
        <v>3</v>
      </c>
    </row>
    <row r="118" ht="15.75" thickBot="1"/>
    <row r="119" spans="2:7" ht="16.5">
      <c r="B119" s="103" t="s">
        <v>52</v>
      </c>
      <c r="C119" s="104"/>
      <c r="D119" s="104"/>
      <c r="E119" s="104"/>
      <c r="F119" s="104"/>
      <c r="G119" s="105"/>
    </row>
    <row r="120" spans="2:7" ht="16.5">
      <c r="B120" s="106" t="s">
        <v>98</v>
      </c>
      <c r="C120" s="107"/>
      <c r="D120" s="107"/>
      <c r="E120" s="107"/>
      <c r="F120" s="107"/>
      <c r="G120" s="108"/>
    </row>
    <row r="121" spans="2:7" ht="16.5">
      <c r="B121" s="106"/>
      <c r="C121" s="107"/>
      <c r="D121" s="107"/>
      <c r="E121" s="107"/>
      <c r="F121" s="107"/>
      <c r="G121" s="108"/>
    </row>
    <row r="122" spans="2:7" ht="16.5">
      <c r="B122" s="106"/>
      <c r="C122" s="9"/>
      <c r="D122" s="9"/>
      <c r="E122" s="9"/>
      <c r="F122" s="9"/>
      <c r="G122" s="28"/>
    </row>
    <row r="123" spans="2:7" ht="15">
      <c r="B123" s="27"/>
      <c r="C123" s="9"/>
      <c r="D123" s="9"/>
      <c r="E123" s="9"/>
      <c r="F123" s="9"/>
      <c r="G123" s="28"/>
    </row>
    <row r="124" spans="2:7" ht="15">
      <c r="B124" s="27" t="s">
        <v>53</v>
      </c>
      <c r="C124" s="9"/>
      <c r="D124" s="9"/>
      <c r="E124" s="9"/>
      <c r="F124" s="9"/>
      <c r="G124" s="28"/>
    </row>
    <row r="125" spans="2:7" ht="15">
      <c r="B125" s="27"/>
      <c r="C125" s="9"/>
      <c r="D125" s="9"/>
      <c r="E125" s="9"/>
      <c r="F125" s="9"/>
      <c r="G125" s="28"/>
    </row>
    <row r="126" spans="2:7" ht="15">
      <c r="B126" s="27"/>
      <c r="C126" s="9"/>
      <c r="D126" s="9"/>
      <c r="E126" s="9"/>
      <c r="F126" s="9"/>
      <c r="G126" s="28"/>
    </row>
    <row r="127" spans="2:7" ht="15">
      <c r="B127" s="27"/>
      <c r="C127" s="9"/>
      <c r="D127" s="9"/>
      <c r="E127" s="9"/>
      <c r="F127" s="9"/>
      <c r="G127" s="28"/>
    </row>
    <row r="128" spans="2:7" ht="15">
      <c r="B128" s="27"/>
      <c r="C128" s="9"/>
      <c r="D128" s="9"/>
      <c r="E128" s="9"/>
      <c r="F128" s="9" t="s">
        <v>55</v>
      </c>
      <c r="G128" s="28"/>
    </row>
    <row r="129" spans="2:7" ht="15.75" thickBot="1">
      <c r="B129" s="29"/>
      <c r="C129" s="6"/>
      <c r="D129" s="6"/>
      <c r="E129" s="6"/>
      <c r="F129" s="6"/>
      <c r="G129" s="30"/>
    </row>
  </sheetData>
  <hyperlinks>
    <hyperlink ref="B60" location="'plan gestión-R'!B79" display="'plan gestión-R'!B79"/>
    <hyperlink ref="B64" location="'plan gestión-R'!A99" display="'plan gestión-R'!A99"/>
    <hyperlink ref="B58" location="'plan gestión-R'!A73" display="'plan gestión-R'!A73"/>
    <hyperlink ref="B59" location="'plan gestión-R'!A74" display="'plan gestión-R'!A74"/>
    <hyperlink ref="B65" location="'plan gestión-R'!A101" display="'plan gestión-R'!A101"/>
    <hyperlink ref="B66" location="'plan gestión-R'!A103" display="'plan gestión-R'!A103"/>
    <hyperlink ref="B67" location="'plan gestión-R'!A105" display="'plan gestión-R'!A105"/>
    <hyperlink ref="B79" location="'Focos-R'!A8" display="'Focos-R'!A8"/>
  </hyperlinks>
  <printOptions/>
  <pageMargins left="0.75" right="0.75" top="1" bottom="1" header="0" footer="0"/>
  <pageSetup horizontalDpi="300" verticalDpi="300" orientation="portrait" paperSize="9" scale="67" r:id="rId4"/>
  <rowBreaks count="2" manualBreakCount="2">
    <brk id="54" max="6" man="1"/>
    <brk id="78"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Hoja7"/>
  <dimension ref="A3:L35"/>
  <sheetViews>
    <sheetView view="pageBreakPreview" zoomScale="75" zoomScaleSheetLayoutView="75" workbookViewId="0" topLeftCell="A1">
      <selection activeCell="L34" sqref="L34"/>
    </sheetView>
  </sheetViews>
  <sheetFormatPr defaultColWidth="11.00390625" defaultRowHeight="15"/>
  <cols>
    <col min="1" max="1" width="11.75390625" style="0" customWidth="1"/>
    <col min="2" max="2" width="10.625" style="0" customWidth="1"/>
    <col min="3" max="3" width="11.75390625" style="0" customWidth="1"/>
    <col min="4" max="4" width="11.875" style="0" customWidth="1"/>
    <col min="5" max="5" width="12.00390625" style="0" customWidth="1"/>
    <col min="6" max="6" width="9.37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33" t="s">
        <v>82</v>
      </c>
      <c r="B8" s="134"/>
      <c r="C8" s="134"/>
      <c r="D8" s="134"/>
      <c r="E8" s="9"/>
      <c r="F8" s="9"/>
      <c r="G8" s="9"/>
      <c r="H8" s="9"/>
    </row>
    <row r="9" spans="1:8" ht="16.5">
      <c r="A9" s="219"/>
      <c r="B9" s="9"/>
      <c r="C9" s="9"/>
      <c r="D9" s="9"/>
      <c r="E9" s="9"/>
      <c r="F9" s="9"/>
      <c r="G9" s="9"/>
      <c r="H9" s="9"/>
    </row>
    <row r="10" spans="1:8" ht="16.5">
      <c r="A10" s="19"/>
      <c r="B10" s="9"/>
      <c r="C10" s="9"/>
      <c r="D10" s="9"/>
      <c r="E10" s="9"/>
      <c r="F10" s="9"/>
      <c r="G10" s="9"/>
      <c r="H10" s="9"/>
    </row>
    <row r="11" spans="1:4" ht="15">
      <c r="A11" s="230" t="s">
        <v>30</v>
      </c>
      <c r="B11" s="230"/>
      <c r="C11" s="180"/>
      <c r="D11" s="114" t="s">
        <v>3</v>
      </c>
    </row>
    <row r="12" spans="1:3" ht="15">
      <c r="A12" s="236" t="s">
        <v>102</v>
      </c>
      <c r="B12" s="237"/>
      <c r="C12" s="180"/>
    </row>
    <row r="16" ht="16.5">
      <c r="B16" s="113" t="s">
        <v>100</v>
      </c>
    </row>
    <row r="17" ht="15.75" thickBot="1"/>
    <row r="18" spans="3:5" ht="17.25" thickBot="1">
      <c r="C18" s="232" t="s">
        <v>83</v>
      </c>
      <c r="D18" s="233"/>
      <c r="E18" s="235"/>
    </row>
    <row r="19" spans="3:5" ht="16.5">
      <c r="C19" s="116"/>
      <c r="D19" s="117"/>
      <c r="E19" s="118"/>
    </row>
    <row r="20" spans="1:8" ht="16.5">
      <c r="A20" s="184"/>
      <c r="C20" s="35" t="s">
        <v>71</v>
      </c>
      <c r="D20" s="119">
        <v>3</v>
      </c>
      <c r="E20" s="120"/>
      <c r="F20" s="143"/>
      <c r="G20" s="143"/>
      <c r="H20" s="143"/>
    </row>
    <row r="21" spans="1:8" ht="15.75" thickBot="1">
      <c r="A21" s="143"/>
      <c r="C21" s="38" t="s">
        <v>25</v>
      </c>
      <c r="D21" s="138">
        <v>2</v>
      </c>
      <c r="E21" s="139"/>
      <c r="F21" s="143"/>
      <c r="G21" s="143"/>
      <c r="H21" s="143"/>
    </row>
    <row r="22" spans="1:8" ht="15">
      <c r="A22" s="143"/>
      <c r="B22" s="143"/>
      <c r="C22" s="143"/>
      <c r="D22" s="143"/>
      <c r="E22" s="143"/>
      <c r="F22" s="143"/>
      <c r="G22" s="143"/>
      <c r="H22" s="143"/>
    </row>
    <row r="23" spans="1:8" ht="15">
      <c r="A23" s="143"/>
      <c r="B23" s="143"/>
      <c r="C23" s="190"/>
      <c r="D23" s="143"/>
      <c r="E23" s="143"/>
      <c r="F23" s="143"/>
      <c r="G23" s="143"/>
      <c r="H23" s="143"/>
    </row>
    <row r="26" ht="15"/>
    <row r="27" ht="15.75" thickBot="1"/>
    <row r="28" spans="1:3" ht="18.75" thickBot="1">
      <c r="A28" s="153"/>
      <c r="C28" s="18"/>
    </row>
    <row r="29" spans="1:9" ht="15">
      <c r="A29" t="s">
        <v>89</v>
      </c>
      <c r="B29" s="115"/>
      <c r="C29" s="144"/>
      <c r="D29" s="145"/>
      <c r="E29" s="146"/>
      <c r="F29" s="143"/>
      <c r="G29" s="143"/>
      <c r="H29" s="9"/>
      <c r="I29" s="9"/>
    </row>
    <row r="30" spans="1:9" ht="15.75" thickBot="1">
      <c r="A30" s="9"/>
      <c r="B30" s="164"/>
      <c r="C30" s="144"/>
      <c r="D30" s="145"/>
      <c r="E30" s="146"/>
      <c r="F30" s="143"/>
      <c r="G30" s="143"/>
      <c r="H30" s="9"/>
      <c r="I30" s="9"/>
    </row>
    <row r="31" spans="1:12" ht="33" customHeight="1" thickBot="1">
      <c r="A31" s="198" t="s">
        <v>94</v>
      </c>
      <c r="B31" s="175"/>
      <c r="C31" s="169" t="s">
        <v>91</v>
      </c>
      <c r="D31" s="156" t="s">
        <v>96</v>
      </c>
      <c r="E31" s="156" t="s">
        <v>101</v>
      </c>
      <c r="F31" s="187" t="s">
        <v>84</v>
      </c>
      <c r="G31" s="185"/>
      <c r="H31" s="145"/>
      <c r="I31" s="185"/>
      <c r="L31" s="163"/>
    </row>
    <row r="32" spans="1:9" ht="18" customHeight="1" thickBot="1">
      <c r="A32" s="160" t="s">
        <v>24</v>
      </c>
      <c r="B32" s="177"/>
      <c r="C32" s="171"/>
      <c r="D32" s="188"/>
      <c r="E32" s="161"/>
      <c r="F32" s="189"/>
      <c r="G32" s="145"/>
      <c r="H32" s="145"/>
      <c r="I32" s="186"/>
    </row>
    <row r="33" spans="1:9" ht="18" customHeight="1">
      <c r="A33" s="154" t="s">
        <v>26</v>
      </c>
      <c r="B33" s="178"/>
      <c r="C33" s="172"/>
      <c r="D33" s="145"/>
      <c r="E33" s="145"/>
      <c r="F33" s="163"/>
      <c r="G33" s="9"/>
      <c r="H33" s="9"/>
      <c r="I33" s="9"/>
    </row>
    <row r="34" spans="1:9" ht="18" customHeight="1">
      <c r="A34" s="154" t="s">
        <v>27</v>
      </c>
      <c r="B34" s="178"/>
      <c r="C34" s="172"/>
      <c r="D34" s="163"/>
      <c r="E34" s="163"/>
      <c r="G34" s="9"/>
      <c r="H34" s="9"/>
      <c r="I34" s="9"/>
    </row>
    <row r="35" spans="1:9" ht="18" customHeight="1" thickBot="1">
      <c r="A35" s="155" t="s">
        <v>25</v>
      </c>
      <c r="B35" s="179"/>
      <c r="C35" s="173"/>
      <c r="D35" s="163"/>
      <c r="E35" s="163"/>
      <c r="F35" s="163"/>
      <c r="G35" s="9"/>
      <c r="H35" s="9"/>
      <c r="I35" s="9"/>
    </row>
  </sheetData>
  <mergeCells count="2">
    <mergeCell ref="C18:E18"/>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2004-03-30T07:53:29Z</cp:lastPrinted>
  <dcterms:created xsi:type="dcterms:W3CDTF">2003-09-29T14:16:51Z</dcterms:created>
  <dcterms:modified xsi:type="dcterms:W3CDTF">2006-10-09T13:15:29Z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540579961</vt:i4>
  </property>
  <property fmtid="{D5CDD505-2E9C-101B-9397-08002B2CF9AE}" pid="3" name="_EmailSubject">
    <vt:lpwstr>Contenido del apartado 6.3.2.4.2 de la Página Web (y 3) </vt:lpwstr>
  </property>
  <property fmtid="{D5CDD505-2E9C-101B-9397-08002B2CF9AE}" pid="4" name="_AuthorEmail">
    <vt:lpwstr>agortiz@mma.es</vt:lpwstr>
  </property>
  <property fmtid="{D5CDD505-2E9C-101B-9397-08002B2CF9AE}" pid="5" name="_AuthorEmailDisplayName">
    <vt:lpwstr>Gonzalez Ortiz, Alberto</vt:lpwstr>
  </property>
</Properties>
</file>